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0" i="2"/>
  <c r="L13" i="2"/>
  <c r="L14" i="2"/>
  <c r="L1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F25" i="7" s="1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F27" i="7"/>
  <c r="F19" i="7"/>
  <c r="G19" i="7" s="1"/>
  <c r="F21" i="7"/>
  <c r="G27" i="7" l="1"/>
  <c r="F22" i="7"/>
  <c r="G22" i="7" s="1"/>
  <c r="F26" i="7"/>
  <c r="G26" i="7" s="1"/>
  <c r="F28" i="7"/>
  <c r="G28" i="7" s="1"/>
  <c r="F24" i="7"/>
  <c r="G24" i="7" s="1"/>
  <c r="G21" i="7"/>
  <c r="G9" i="7"/>
  <c r="G13" i="7"/>
  <c r="G25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L11" i="2" s="1"/>
  <c r="A12" i="2"/>
  <c r="L12" i="2" s="1"/>
  <c r="A13" i="2"/>
  <c r="A14" i="2"/>
  <c r="A15" i="2"/>
  <c r="L15" i="2" s="1"/>
  <c r="A16" i="2"/>
  <c r="A17" i="2"/>
  <c r="L17" i="2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BA1208" i="1" s="1"/>
  <c r="AU1208" i="1"/>
  <c r="AV1208" i="1"/>
  <c r="AW1208" i="1"/>
  <c r="AX1208" i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BA1209" i="1" s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341" i="1" l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" i="2" l="1"/>
  <c r="L6" i="2"/>
  <c r="L8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<sst xmlns="http://schemas.openxmlformats.org/spreadsheetml/2006/main" count="391" uniqueCount="89">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</sst>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</xf>
    <xf numFmtId="0" fontId="12" fillId="17" borderId="12" xfId="0" applyFont="1" applyFill="1" applyBorder="1" applyAlignment="1" applyProtection="1">
      <alignment horizontal="center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</xf>
    <xf numFmtId="4" fontId="12" fillId="17" borderId="12" xfId="0" applyNumberFormat="1" applyFont="1" applyFill="1" applyBorder="1" applyAlignment="1" applyProtection="1">
      <alignment horizontal="right" vertical="center" wrapTex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1" activePane="bottomLeft" state="frozen"/>
      <selection pane="bottomLeft" activeCell="I26" sqref="I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1" t="s">
        <v>31</v>
      </c>
      <c r="C2" s="103" t="s">
        <v>60</v>
      </c>
      <c r="D2" s="103" t="s">
        <v>61</v>
      </c>
      <c r="E2" s="101" t="s">
        <v>39</v>
      </c>
      <c r="F2" s="101" t="s">
        <v>58</v>
      </c>
      <c r="G2" s="101" t="s">
        <v>62</v>
      </c>
      <c r="H2" s="105" t="s">
        <v>34</v>
      </c>
      <c r="I2" s="99" t="s">
        <v>32</v>
      </c>
      <c r="J2" s="107" t="s">
        <v>59</v>
      </c>
      <c r="L2" s="95" t="s">
        <v>40</v>
      </c>
      <c r="M2" s="97">
        <v>0.12</v>
      </c>
      <c r="N2" s="8" t="s">
        <v>43</v>
      </c>
    </row>
    <row r="3" spans="2:19" ht="15.75" thickBot="1">
      <c r="B3" s="102"/>
      <c r="C3" s="104"/>
      <c r="D3" s="104"/>
      <c r="E3" s="102"/>
      <c r="F3" s="102"/>
      <c r="G3" s="102"/>
      <c r="H3" s="106"/>
      <c r="I3" s="100"/>
      <c r="J3" s="108"/>
      <c r="L3" s="96"/>
      <c r="M3" s="98"/>
      <c r="N3" s="9">
        <f>AVERAGEIF(O:O,P1,O:O)</f>
        <v>0.16624801610709233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>
        <v>72936.69</v>
      </c>
      <c r="D26" s="35">
        <v>10810.861069005528</v>
      </c>
      <c r="E26" s="7">
        <v>44811</v>
      </c>
      <c r="F26" s="5">
        <v>72936.69</v>
      </c>
      <c r="G26" s="6"/>
      <c r="H26" s="73">
        <f t="shared" si="2"/>
        <v>44774</v>
      </c>
      <c r="I26" s="36">
        <f t="shared" si="3"/>
        <v>10810.86106900553</v>
      </c>
      <c r="J26" s="37">
        <f t="shared" si="4"/>
        <v>0</v>
      </c>
      <c r="K26" s="3"/>
      <c r="L26" s="3"/>
      <c r="M26" s="3"/>
      <c r="N26" s="27"/>
      <c r="O26" s="12">
        <f t="shared" si="5"/>
        <v>0.14822253476275835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10810.861069005528</v>
      </c>
    </row>
    <row r="27" spans="2:19">
      <c r="B27" s="31">
        <v>44805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0</v>
      </c>
    </row>
    <row r="28" spans="2:19">
      <c r="B28" s="31">
        <v>44835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0</v>
      </c>
    </row>
    <row r="29" spans="2:19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" activePane="bottomLeft" state="frozen"/>
      <selection pane="bottomLeft" activeCell="A25" sqref="A25:E30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09" t="s">
        <v>75</v>
      </c>
      <c r="C6" s="109"/>
      <c r="D6" s="109"/>
      <c r="E6" s="109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09" t="s">
        <v>87</v>
      </c>
      <c r="C19" s="109"/>
      <c r="D19" s="109"/>
      <c r="E19" s="109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09"/>
      <c r="C32" s="109"/>
      <c r="D32" s="109"/>
      <c r="E32" s="109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09"/>
      <c r="C45" s="109"/>
      <c r="D45" s="109"/>
      <c r="E45" s="109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09"/>
      <c r="C58" s="109"/>
      <c r="D58" s="109"/>
      <c r="E58" s="109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09"/>
      <c r="C71" s="109"/>
      <c r="D71" s="109"/>
      <c r="E71" s="109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09"/>
      <c r="C84" s="109"/>
      <c r="D84" s="109"/>
      <c r="E84" s="109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09"/>
      <c r="C97" s="109"/>
      <c r="D97" s="109"/>
      <c r="E97" s="109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09"/>
      <c r="C110" s="109"/>
      <c r="D110" s="109"/>
      <c r="E110" s="109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09"/>
      <c r="C123" s="109"/>
      <c r="D123" s="109"/>
      <c r="E123" s="109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09"/>
      <c r="C136" s="109"/>
      <c r="D136" s="109"/>
      <c r="E136" s="109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09"/>
      <c r="C149" s="109"/>
      <c r="D149" s="109"/>
      <c r="E149" s="109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F1" workbookViewId="0">
      <pane ySplit="3" topLeftCell="A4" activePane="bottomLeft" state="frozen"/>
      <selection pane="bottomLeft" activeCell="N12" sqref="N12:N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0" t="s">
        <v>12</v>
      </c>
      <c r="C1" s="110"/>
      <c r="D1" s="110"/>
      <c r="E1" s="110"/>
      <c r="F1" s="110"/>
      <c r="G1" s="110"/>
      <c r="H1" s="110"/>
      <c r="I1" s="110"/>
      <c r="J1" s="110"/>
      <c r="K1" s="110"/>
      <c r="O1" s="111" t="s">
        <v>17</v>
      </c>
      <c r="P1" s="111"/>
      <c r="Q1" s="111"/>
      <c r="R1" s="111"/>
      <c r="S1" s="111"/>
      <c r="T1" s="111"/>
      <c r="U1" s="111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F1512" sqref="F1512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0" t="s">
        <v>30</v>
      </c>
      <c r="D1" s="110"/>
      <c r="E1" s="110"/>
      <c r="F1" s="110"/>
      <c r="G1" s="110"/>
      <c r="H1" s="110"/>
      <c r="K1" s="67">
        <f>'Resumen Mail'!B7</f>
        <v>44774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hidden="1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hidden="1" thickBot="1">
      <c r="A4" s="10" t="str">
        <f t="shared" ref="A4:A41" si="1">B4&amp;" "&amp;IF(C4="",C3,C4)</f>
        <v>O807060 1</v>
      </c>
      <c r="B4" s="3" t="s">
        <v>75</v>
      </c>
      <c r="C4" s="116">
        <v>1</v>
      </c>
      <c r="D4" s="118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hidden="1" thickBot="1">
      <c r="A5" s="10" t="str">
        <f t="shared" si="1"/>
        <v>O807060 1</v>
      </c>
      <c r="B5" s="3" t="s">
        <v>75</v>
      </c>
      <c r="C5" s="117"/>
      <c r="D5" s="119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hidden="1" thickBot="1">
      <c r="A6" s="10" t="str">
        <f t="shared" si="1"/>
        <v>O807060 2</v>
      </c>
      <c r="B6" s="3" t="s">
        <v>75</v>
      </c>
      <c r="C6" s="116">
        <v>2</v>
      </c>
      <c r="D6" s="118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hidden="1" thickBot="1">
      <c r="A7" s="10" t="str">
        <f t="shared" si="1"/>
        <v>O807060 2</v>
      </c>
      <c r="B7" s="3" t="s">
        <v>75</v>
      </c>
      <c r="C7" s="117"/>
      <c r="D7" s="119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hidden="1" thickBot="1">
      <c r="A8" s="10" t="str">
        <f t="shared" si="1"/>
        <v>O807060 3</v>
      </c>
      <c r="B8" s="3" t="s">
        <v>75</v>
      </c>
      <c r="C8" s="116">
        <v>3</v>
      </c>
      <c r="D8" s="118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hidden="1" thickBot="1">
      <c r="A9" s="10" t="str">
        <f t="shared" si="1"/>
        <v>O807060 3</v>
      </c>
      <c r="B9" s="3" t="s">
        <v>75</v>
      </c>
      <c r="C9" s="117"/>
      <c r="D9" s="119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hidden="1" thickBot="1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2">
        <v>1</v>
      </c>
      <c r="D12" s="114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3"/>
      <c r="D13" s="115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2">
        <v>2</v>
      </c>
      <c r="D14" s="114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3"/>
      <c r="D15" s="115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20">
        <v>3</v>
      </c>
      <c r="D16" s="122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21"/>
      <c r="D17" s="123"/>
      <c r="E17" s="124">
        <v>9480.64</v>
      </c>
      <c r="F17" s="124">
        <v>3320.82</v>
      </c>
      <c r="G17" s="124">
        <v>271129.27</v>
      </c>
      <c r="H17" s="125">
        <v>44799</v>
      </c>
      <c r="I17" s="40">
        <v>44805</v>
      </c>
      <c r="J17" s="29">
        <f t="shared" ref="J17:J80" si="3">IF(I17&lt;&gt;"",I17-DAY(I17)+1,IF(A16=A17,IF(I16&lt;&gt;"","-",""),IF(A17=A18,IF(I18&lt;&gt;"","-",""),"")))</f>
        <v>44805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 hidden="1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hidden="1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hidden="1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hidden="1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idden="1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hidden="1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hidden="1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hidden="1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hidden="1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hidden="1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hidden="1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hidden="1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idden="1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hidden="1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hidden="1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hidden="1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hidden="1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hidden="1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hidden="1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hidden="1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hidden="1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hidden="1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hidden="1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hidden="1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hidden="1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hidden="1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hidden="1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hidden="1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hidden="1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hidden="1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hidden="1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hidden="1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hidden="1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hidden="1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hidden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idden="1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hidden="1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hidden="1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hidden="1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hidden="1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hidden="1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hidden="1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hidden="1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hidden="1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hidden="1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hidden="1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hidden="1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hidden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idden="1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hidden="1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hidden="1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hidden="1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hidden="1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hidden="1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hidden="1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hidden="1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hidden="1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hidden="1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hidden="1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hidden="1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hidden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idden="1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hidden="1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hidden="1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hidden="1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hidden="1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hidden="1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hidden="1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hidden="1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hidden="1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hidden="1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hidden="1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hidden="1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hidden="1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hidden="1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hidden="1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hidden="1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hidden="1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hidden="1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hidden="1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hidden="1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hidden="1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hidden="1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hidden="1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hidden="1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hidden="1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hidden="1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hidden="1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hidden="1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hidden="1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hidden="1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hidden="1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hidden="1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hidden="1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hidden="1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hidden="1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hidden="1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hidden="1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hidden="1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hidden="1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hidden="1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hidden="1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hidden="1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hidden="1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hidden="1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hidden="1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hidden="1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hidden="1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hidden="1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hidden="1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hidden="1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hidden="1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hidden="1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hidden="1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hidden="1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hidden="1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hidden="1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hidden="1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hidden="1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hidden="1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hidden="1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hidden="1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hidden="1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hidden="1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hidden="1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hidden="1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hidden="1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hidden="1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hidden="1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hidden="1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hidden="1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hidden="1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hidden="1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hidden="1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hidden="1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hidden="1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hidden="1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hidden="1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hidden="1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hidden="1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hidden="1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hidden="1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hidden="1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hidden="1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hidden="1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hidden="1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hidden="1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hidden="1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hidden="1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hidden="1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hidden="1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hidden="1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hidden="1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hidden="1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hidden="1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hidden="1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hidden="1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hidden="1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hidden="1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hidden="1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hidden="1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hidden="1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hidden="1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hidden="1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hidden="1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hidden="1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hidden="1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hidden="1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hidden="1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hidden="1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hidden="1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hidden="1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hidden="1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hidden="1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hidden="1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hidden="1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hidden="1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hidden="1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hidden="1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hidden="1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hidden="1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hidden="1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hidden="1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hidden="1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hidden="1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hidden="1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hidden="1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hidden="1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hidden="1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hidden="1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hidden="1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hidden="1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hidden="1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hidden="1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hidden="1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hidden="1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hidden="1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hidden="1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hidden="1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hidden="1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hidden="1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hidden="1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hidden="1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hidden="1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hidden="1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hidden="1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hidden="1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hidden="1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hidden="1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hidden="1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hidden="1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hidden="1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hidden="1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hidden="1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hidden="1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hidden="1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hidden="1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hidden="1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hidden="1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hidden="1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hidden="1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hidden="1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hidden="1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hidden="1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hidden="1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hidden="1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hidden="1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hidden="1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hidden="1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hidden="1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hidden="1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hidden="1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hidden="1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hidden="1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hidden="1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hidden="1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hidden="1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hidden="1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hidden="1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hidden="1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hidden="1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hidden="1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hidden="1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hidden="1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hidden="1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hidden="1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hidden="1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hidden="1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hidden="1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hidden="1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hidden="1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hidden="1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hidden="1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hidden="1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hidden="1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hidden="1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hidden="1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hidden="1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hidden="1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hidden="1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hidden="1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hidden="1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hidden="1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hidden="1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hidden="1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hidden="1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hidden="1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hidden="1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hidden="1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hidden="1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hidden="1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hidden="1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hidden="1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hidden="1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hidden="1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hidden="1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hidden="1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hidden="1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hidden="1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hidden="1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hidden="1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hidden="1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hidden="1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hidden="1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hidden="1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hidden="1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hidden="1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hidden="1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hidden="1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hidden="1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hidden="1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hidden="1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hidden="1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hidden="1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hidden="1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hidden="1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hidden="1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hidden="1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hidden="1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hidden="1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hidden="1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hidden="1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hidden="1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hidden="1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hidden="1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hidden="1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hidden="1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hidden="1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hidden="1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hidden="1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hidden="1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hidden="1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hidden="1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hidden="1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hidden="1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hidden="1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hidden="1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hidden="1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hidden="1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hidden="1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hidden="1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hidden="1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hidden="1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hidden="1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hidden="1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hidden="1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hidden="1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hidden="1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hidden="1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hidden="1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hidden="1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hidden="1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hidden="1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hidden="1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hidden="1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hidden="1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hidden="1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hidden="1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hidden="1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hidden="1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hidden="1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hidden="1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hidden="1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hidden="1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hidden="1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hidden="1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hidden="1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hidden="1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hidden="1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hidden="1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hidden="1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hidden="1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hidden="1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hidden="1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hidden="1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hidden="1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hidden="1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hidden="1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hidden="1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hidden="1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hidden="1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hidden="1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hidden="1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hidden="1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hidden="1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hidden="1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hidden="1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hidden="1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hidden="1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hidden="1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hidden="1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hidden="1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hidden="1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hidden="1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hidden="1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hidden="1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hidden="1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hidden="1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hidden="1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hidden="1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hidden="1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hidden="1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hidden="1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hidden="1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hidden="1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hidden="1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hidden="1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hidden="1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hidden="1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hidden="1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hidden="1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hidden="1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hidden="1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hidden="1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hidden="1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hidden="1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hidden="1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hidden="1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hidden="1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hidden="1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hidden="1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hidden="1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hidden="1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hidden="1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hidden="1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hidden="1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hidden="1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hidden="1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hidden="1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hidden="1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hidden="1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hidden="1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hidden="1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hidden="1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hidden="1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hidden="1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hidden="1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hidden="1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hidden="1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hidden="1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hidden="1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hidden="1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hidden="1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hidden="1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hidden="1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hidden="1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hidden="1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hidden="1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hidden="1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hidden="1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hidden="1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hidden="1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hidden="1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hidden="1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hidden="1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hidden="1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hidden="1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hidden="1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hidden="1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hidden="1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hidden="1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hidden="1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hidden="1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hidden="1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hidden="1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hidden="1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hidden="1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hidden="1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hidden="1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hidden="1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hidden="1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hidden="1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hidden="1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hidden="1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hidden="1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hidden="1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hidden="1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hidden="1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hidden="1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hidden="1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hidden="1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hidden="1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hidden="1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hidden="1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hidden="1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hidden="1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hidden="1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hidden="1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hidden="1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hidden="1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hidden="1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hidden="1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hidden="1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hidden="1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hidden="1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hidden="1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hidden="1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hidden="1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hidden="1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hidden="1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hidden="1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hidden="1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hidden="1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hidden="1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hidden="1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hidden="1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hidden="1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hidden="1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hidden="1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hidden="1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hidden="1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hidden="1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hidden="1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hidden="1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hidden="1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hidden="1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hidden="1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hidden="1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hidden="1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hidden="1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hidden="1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hidden="1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hidden="1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hidden="1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hidden="1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hidden="1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hidden="1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hidden="1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hidden="1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hidden="1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hidden="1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hidden="1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hidden="1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hidden="1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hidden="1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hidden="1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hidden="1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hidden="1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hidden="1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hidden="1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hidden="1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hidden="1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hidden="1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hidden="1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hidden="1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hidden="1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hidden="1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hidden="1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hidden="1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hidden="1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hidden="1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hidden="1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hidden="1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hidden="1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hidden="1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hidden="1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hidden="1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hidden="1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hidden="1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hidden="1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hidden="1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hidden="1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hidden="1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hidden="1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hidden="1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hidden="1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hidden="1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hidden="1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hidden="1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hidden="1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hidden="1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hidden="1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hidden="1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hidden="1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hidden="1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hidden="1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hidden="1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hidden="1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hidden="1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hidden="1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hidden="1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hidden="1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hidden="1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hidden="1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hidden="1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hidden="1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hidden="1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hidden="1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hidden="1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hidden="1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hidden="1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hidden="1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hidden="1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hidden="1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hidden="1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hidden="1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hidden="1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hidden="1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hidden="1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hidden="1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hidden="1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hidden="1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hidden="1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hidden="1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hidden="1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hidden="1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hidden="1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hidden="1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hidden="1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hidden="1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hidden="1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hidden="1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hidden="1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hidden="1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hidden="1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hidden="1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hidden="1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hidden="1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hidden="1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hidden="1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hidden="1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hidden="1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hidden="1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hidden="1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hidden="1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hidden="1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hidden="1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hidden="1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hidden="1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hidden="1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hidden="1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hidden="1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hidden="1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hidden="1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hidden="1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hidden="1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hidden="1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hidden="1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hidden="1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hidden="1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hidden="1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hidden="1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hidden="1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hidden="1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hidden="1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hidden="1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hidden="1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hidden="1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hidden="1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hidden="1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hidden="1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hidden="1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hidden="1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hidden="1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hidden="1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hidden="1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hidden="1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hidden="1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hidden="1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hidden="1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hidden="1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hidden="1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hidden="1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hidden="1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hidden="1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hidden="1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hidden="1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hidden="1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hidden="1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hidden="1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hidden="1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hidden="1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hidden="1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hidden="1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hidden="1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hidden="1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hidden="1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hidden="1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hidden="1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hidden="1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hidden="1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hidden="1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hidden="1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hidden="1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hidden="1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hidden="1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hidden="1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hidden="1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hidden="1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hidden="1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hidden="1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hidden="1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hidden="1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hidden="1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hidden="1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hidden="1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hidden="1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hidden="1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hidden="1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hidden="1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hidden="1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hidden="1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hidden="1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hidden="1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hidden="1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hidden="1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hidden="1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hidden="1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hidden="1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hidden="1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hidden="1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hidden="1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hidden="1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hidden="1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hidden="1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hidden="1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hidden="1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hidden="1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hidden="1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hidden="1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hidden="1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hidden="1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hidden="1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hidden="1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hidden="1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hidden="1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hidden="1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hidden="1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hidden="1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hidden="1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hidden="1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hidden="1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hidden="1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hidden="1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hidden="1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hidden="1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hidden="1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hidden="1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hidden="1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hidden="1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hidden="1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hidden="1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hidden="1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hidden="1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hidden="1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hidden="1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hidden="1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hidden="1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hidden="1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hidden="1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hidden="1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hidden="1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hidden="1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hidden="1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hidden="1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hidden="1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hidden="1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hidden="1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hidden="1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hidden="1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hidden="1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hidden="1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hidden="1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hidden="1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hidden="1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hidden="1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hidden="1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hidden="1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hidden="1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hidden="1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hidden="1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hidden="1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hidden="1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hidden="1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hidden="1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hidden="1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hidden="1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hidden="1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hidden="1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hidden="1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hidden="1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hidden="1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hidden="1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hidden="1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hidden="1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hidden="1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hidden="1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hidden="1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hidden="1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hidden="1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hidden="1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hidden="1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hidden="1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hidden="1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hidden="1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hidden="1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hidden="1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hidden="1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hidden="1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hidden="1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hidden="1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hidden="1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hidden="1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hidden="1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hidden="1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hidden="1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hidden="1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hidden="1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hidden="1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hidden="1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hidden="1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hidden="1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hidden="1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hidden="1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hidden="1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hidden="1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hidden="1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hidden="1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hidden="1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hidden="1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hidden="1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hidden="1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hidden="1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hidden="1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hidden="1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hidden="1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hidden="1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hidden="1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hidden="1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hidden="1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hidden="1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hidden="1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hidden="1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hidden="1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hidden="1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hidden="1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hidden="1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hidden="1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hidden="1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hidden="1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hidden="1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hidden="1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hidden="1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hidden="1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hidden="1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hidden="1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hidden="1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hidden="1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hidden="1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hidden="1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hidden="1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hidden="1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hidden="1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hidden="1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hidden="1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hidden="1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hidden="1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hidden="1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hidden="1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hidden="1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hidden="1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hidden="1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hidden="1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hidden="1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hidden="1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hidden="1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hidden="1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hidden="1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hidden="1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hidden="1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hidden="1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hidden="1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hidden="1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hidden="1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hidden="1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hidden="1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hidden="1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hidden="1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hidden="1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hidden="1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hidden="1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hidden="1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hidden="1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hidden="1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hidden="1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hidden="1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hidden="1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hidden="1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hidden="1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hidden="1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hidden="1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hidden="1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hidden="1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hidden="1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hidden="1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hidden="1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hidden="1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hidden="1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hidden="1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hidden="1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hidden="1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hidden="1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hidden="1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hidden="1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hidden="1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hidden="1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hidden="1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hidden="1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hidden="1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hidden="1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hidden="1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hidden="1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hidden="1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hidden="1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hidden="1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hidden="1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hidden="1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hidden="1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hidden="1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hidden="1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hidden="1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hidden="1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hidden="1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hidden="1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hidden="1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hidden="1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hidden="1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hidden="1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hidden="1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hidden="1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hidden="1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hidden="1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hidden="1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hidden="1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hidden="1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hidden="1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hidden="1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hidden="1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hidden="1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hidden="1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hidden="1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hidden="1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hidden="1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hidden="1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hidden="1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hidden="1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hidden="1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hidden="1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hidden="1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hidden="1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hidden="1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hidden="1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hidden="1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hidden="1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hidden="1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hidden="1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hidden="1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hidden="1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hidden="1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hidden="1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hidden="1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hidden="1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hidden="1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hidden="1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hidden="1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hidden="1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hidden="1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hidden="1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hidden="1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hidden="1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hidden="1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hidden="1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hidden="1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hidden="1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hidden="1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hidden="1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hidden="1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hidden="1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hidden="1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hidden="1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hidden="1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hidden="1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hidden="1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hidden="1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hidden="1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hidden="1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hidden="1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hidden="1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hidden="1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hidden="1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hidden="1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hidden="1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hidden="1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hidden="1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hidden="1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hidden="1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hidden="1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hidden="1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hidden="1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hidden="1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hidden="1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hidden="1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hidden="1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hidden="1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hidden="1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hidden="1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hidden="1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hidden="1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hidden="1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hidden="1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hidden="1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hidden="1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hidden="1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hidden="1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hidden="1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hidden="1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hidden="1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hidden="1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hidden="1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hidden="1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hidden="1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hidden="1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hidden="1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hidden="1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hidden="1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hidden="1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hidden="1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hidden="1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hidden="1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hidden="1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hidden="1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hidden="1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hidden="1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hidden="1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hidden="1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hidden="1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hidden="1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hidden="1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hidden="1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hidden="1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hidden="1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hidden="1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hidden="1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hidden="1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hidden="1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hidden="1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hidden="1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hidden="1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hidden="1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hidden="1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hidden="1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hidden="1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hidden="1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hidden="1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hidden="1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hidden="1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hidden="1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hidden="1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hidden="1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hidden="1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hidden="1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hidden="1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hidden="1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hidden="1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hidden="1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hidden="1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hidden="1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hidden="1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hidden="1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hidden="1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hidden="1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hidden="1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hidden="1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hidden="1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hidden="1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hidden="1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hidden="1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hidden="1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hidden="1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hidden="1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hidden="1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hidden="1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hidden="1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hidden="1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hidden="1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hidden="1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hidden="1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hidden="1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hidden="1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hidden="1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hidden="1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hidden="1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hidden="1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hidden="1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hidden="1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hidden="1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hidden="1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hidden="1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hidden="1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hidden="1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hidden="1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hidden="1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hidden="1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hidden="1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hidden="1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hidden="1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hidden="1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hidden="1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hidden="1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hidden="1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hidden="1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hidden="1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hidden="1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hidden="1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hidden="1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hidden="1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hidden="1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hidden="1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hidden="1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hidden="1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hidden="1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hidden="1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hidden="1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hidden="1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hidden="1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hidden="1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hidden="1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hidden="1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hidden="1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hidden="1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hidden="1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hidden="1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hidden="1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hidden="1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hidden="1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hidden="1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hidden="1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hidden="1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hidden="1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hidden="1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hidden="1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hidden="1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hidden="1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hidden="1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hidden="1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hidden="1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hidden="1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hidden="1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hidden="1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hidden="1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hidden="1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hidden="1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hidden="1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hidden="1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hidden="1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hidden="1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hidden="1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hidden="1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hidden="1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hidden="1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hidden="1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hidden="1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hidden="1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hidden="1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hidden="1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hidden="1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hidden="1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hidden="1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hidden="1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hidden="1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hidden="1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hidden="1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hidden="1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hidden="1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hidden="1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hidden="1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hidden="1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hidden="1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hidden="1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hidden="1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hidden="1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hidden="1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hidden="1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hidden="1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hidden="1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hidden="1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hidden="1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hidden="1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hidden="1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hidden="1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hidden="1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hidden="1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hidden="1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hidden="1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hidden="1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hidden="1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hidden="1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hidden="1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hidden="1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hidden="1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hidden="1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hidden="1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hidden="1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hidden="1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hidden="1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hidden="1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hidden="1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hidden="1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hidden="1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hidden="1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hidden="1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hidden="1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hidden="1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hidden="1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hidden="1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hidden="1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hidden="1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hidden="1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hidden="1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hidden="1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hidden="1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hidden="1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hidden="1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hidden="1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hidden="1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hidden="1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hidden="1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hidden="1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hidden="1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hidden="1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hidden="1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hidden="1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hidden="1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hidden="1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hidden="1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hidden="1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hidden="1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hidden="1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hidden="1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hidden="1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hidden="1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hidden="1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hidden="1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hidden="1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hidden="1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hidden="1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hidden="1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hidden="1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hidden="1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hidden="1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hidden="1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hidden="1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hidden="1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hidden="1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hidden="1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hidden="1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hidden="1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hidden="1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hidden="1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hidden="1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hidden="1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hidden="1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hidden="1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hidden="1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hidden="1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hidden="1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hidden="1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hidden="1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hidden="1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hidden="1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hidden="1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hidden="1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hidden="1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hidden="1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hidden="1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hidden="1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hidden="1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hidden="1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hidden="1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hidden="1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hidden="1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hidden="1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hidden="1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hidden="1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hidden="1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hidden="1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hidden="1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hidden="1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hidden="1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hidden="1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hidden="1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hidden="1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hidden="1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hidden="1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hidden="1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hidden="1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hidden="1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hidden="1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hidden="1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hidden="1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hidden="1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hidden="1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hidden="1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hidden="1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hidden="1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hidden="1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hidden="1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hidden="1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hidden="1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hidden="1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hidden="1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hidden="1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hidden="1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hidden="1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hidden="1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hidden="1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hidden="1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hidden="1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hidden="1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hidden="1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hidden="1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hidden="1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hidden="1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hidden="1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hidden="1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hidden="1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hidden="1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hidden="1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hidden="1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hidden="1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hidden="1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hidden="1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hidden="1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hidden="1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hidden="1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hidden="1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hidden="1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hidden="1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hidden="1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hidden="1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hidden="1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hidden="1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hidden="1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hidden="1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hidden="1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hidden="1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hidden="1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hidden="1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hidden="1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hidden="1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hidden="1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hidden="1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hidden="1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hidden="1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hidden="1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hidden="1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hidden="1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hidden="1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hidden="1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hidden="1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hidden="1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hidden="1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hidden="1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hidden="1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hidden="1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hidden="1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hidden="1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hidden="1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hidden="1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hidden="1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hidden="1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hidden="1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hidden="1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hidden="1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hidden="1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hidden="1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hidden="1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hidden="1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hidden="1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hidden="1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hidden="1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hidden="1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hidden="1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hidden="1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hidden="1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hidden="1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hidden="1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hidden="1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hidden="1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hidden="1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hidden="1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hidden="1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hidden="1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hidden="1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hidden="1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hidden="1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hidden="1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hidden="1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hidden="1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hidden="1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hidden="1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hidden="1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hidden="1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hidden="1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hidden="1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hidden="1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hidden="1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hidden="1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hidden="1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hidden="1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hidden="1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hidden="1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hidden="1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hidden="1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hidden="1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hidden="1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hidden="1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hidden="1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hidden="1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hidden="1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hidden="1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hidden="1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hidden="1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hidden="1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hidden="1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hidden="1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hidden="1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hidden="1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hidden="1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hidden="1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hidden="1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hidden="1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hidden="1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hidden="1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hidden="1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hidden="1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hidden="1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hidden="1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hidden="1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hidden="1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hidden="1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hidden="1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hidden="1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hidden="1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hidden="1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hidden="1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hidden="1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hidden="1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hidden="1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hidden="1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hidden="1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hidden="1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hidden="1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hidden="1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hidden="1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hidden="1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hidden="1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hidden="1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hidden="1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hidden="1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hidden="1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hidden="1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hidden="1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hidden="1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hidden="1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hidden="1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hidden="1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hidden="1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hidden="1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hidden="1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hidden="1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hidden="1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hidden="1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hidden="1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hidden="1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hidden="1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hidden="1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hidden="1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hidden="1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hidden="1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hidden="1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hidden="1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hidden="1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hidden="1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hidden="1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hidden="1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hidden="1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hidden="1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hidden="1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hidden="1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hidden="1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hidden="1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hidden="1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hidden="1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hidden="1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hidden="1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hidden="1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hidden="1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hidden="1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hidden="1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hidden="1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hidden="1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hidden="1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>
    <filterColumn colId="0">
      <filters>
        <filter val="Q321304"/>
      </filters>
    </filterColumn>
  </autoFilter>
  <mergeCells count="13">
    <mergeCell ref="C8:C9"/>
    <mergeCell ref="D8:D9"/>
    <mergeCell ref="C1:H1"/>
    <mergeCell ref="C4:C5"/>
    <mergeCell ref="D4:D5"/>
    <mergeCell ref="C6:C7"/>
    <mergeCell ref="D6:D7"/>
    <mergeCell ref="C12:C13"/>
    <mergeCell ref="D12:D13"/>
    <mergeCell ref="C14:C15"/>
    <mergeCell ref="D14:D15"/>
    <mergeCell ref="C16:C17"/>
    <mergeCell ref="D16:D1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H9" sqref="H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44774</v>
      </c>
      <c r="C7" s="28">
        <f>SUMIF(SUSS!H:H,'Control de pagos'!K1,SUSS!I:I)</f>
        <v>10810.86106900553</v>
      </c>
      <c r="D7" s="28">
        <f>'Control de pagos'!K2</f>
        <v>0</v>
      </c>
      <c r="E7" s="41">
        <f>C7+D7</f>
        <v>10810.86106900553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2022-09-13T12:39:31Z</dcterms:modified>
</cp:coreProperties>
</file>