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45" windowWidth="20115" windowHeight="7995" activeTab="1"/>
  </bookViews>
  <sheets>
    <sheet name="Extractos" sheetId="1" r:id="rId1"/>
    <sheet name="Hoja2" sheetId="3" r:id="rId2"/>
    <sheet name="Hoja1" sheetId="2" r:id="rId3"/>
  </sheets>
  <definedNames>
    <definedName name="_xlnm._FilterDatabase" localSheetId="2" hidden="1">Hoja1!$A$1:$E$502</definedName>
  </definedNames>
  <calcPr calcId="144525"/>
  <pivotCaches>
    <pivotCache cacheId="4" r:id="rId4"/>
  </pivotCaches>
</workbook>
</file>

<file path=xl/calcChain.xml><?xml version="1.0" encoding="utf-8"?>
<calcChain xmlns="http://schemas.openxmlformats.org/spreadsheetml/2006/main">
  <c r="D16" i="3" l="1"/>
  <c r="D11" i="3"/>
  <c r="D10" i="3"/>
  <c r="D7" i="3"/>
  <c r="D6" i="3"/>
  <c r="D5" i="3"/>
</calcChain>
</file>

<file path=xl/sharedStrings.xml><?xml version="1.0" encoding="utf-8"?>
<sst xmlns="http://schemas.openxmlformats.org/spreadsheetml/2006/main" count="1301" uniqueCount="348">
  <si>
    <t>Fecha</t>
  </si>
  <si>
    <t>Descripción</t>
  </si>
  <si>
    <t>Débitos</t>
  </si>
  <si>
    <t>Créditos</t>
  </si>
  <si>
    <t>Saldo</t>
  </si>
  <si>
    <t>SALDO AL INICIO DEL 02-05-2022</t>
  </si>
  <si>
    <t>ECHEQ 48 HS. NRO.      567</t>
  </si>
  <si>
    <t>ECHEQ 48 HS. NRO.      525</t>
  </si>
  <si>
    <t>ECHEQ 48 HS. NRO.      597</t>
  </si>
  <si>
    <t>ECHEQ 48 HS. NRO.      598</t>
  </si>
  <si>
    <t>TRANSFER. CASH MISMA TITULARIDAD</t>
  </si>
  <si>
    <t>WORMS ARGENTINA SA</t>
  </si>
  <si>
    <t>BANCO BBVA ARGENTINA S.A.</t>
  </si>
  <si>
    <t>SERVICIO ACREDITAMIENTO DE HABERES</t>
  </si>
  <si>
    <t>ACRED.HABERES</t>
  </si>
  <si>
    <t>BANCO ITAU ARGENTINA S.A.</t>
  </si>
  <si>
    <t>HONORARIOS PROFESIONALES</t>
  </si>
  <si>
    <t>IMP. DEB. LEY 25413 GRAL.</t>
  </si>
  <si>
    <t>CHEQUE GALICIA NRO. 58636319</t>
  </si>
  <si>
    <t>ECHEQ 48 HS. NRO.      596</t>
  </si>
  <si>
    <t>ECHEQ 48 HS. NRO.      592</t>
  </si>
  <si>
    <t>ECHEQ 48 HS. NRO.      456</t>
  </si>
  <si>
    <t>ECHEQ 48 HS. NRO.      548</t>
  </si>
  <si>
    <t>ECHEQ 48 HS. NRO.      519</t>
  </si>
  <si>
    <t>ECHEQ 48 HS. NRO.      407</t>
  </si>
  <si>
    <t>ECHEQ 48 HS. NRO.      565</t>
  </si>
  <si>
    <t>ECHEQ 48 HS. NRO.      497</t>
  </si>
  <si>
    <t>ECHEQ 48 HS. NRO.      503</t>
  </si>
  <si>
    <t>ECHEQ 48 HS. NRO.      599</t>
  </si>
  <si>
    <t>ECHEQ 48 HS. NRO.      551</t>
  </si>
  <si>
    <t>ECHEQ 48 HS. NRO.      552</t>
  </si>
  <si>
    <t>ECHEQ 48 HS. NRO.      553</t>
  </si>
  <si>
    <t>ECHEQ 48 HS. NRO.      554</t>
  </si>
  <si>
    <t>ECHEQ 48 HS. NRO.      555</t>
  </si>
  <si>
    <t>ECHEQ 48 HS. NRO.      556</t>
  </si>
  <si>
    <t>ECHEQ 48 HS. NRO.      558</t>
  </si>
  <si>
    <t>ECHEQ 48 HS. NRO.      685</t>
  </si>
  <si>
    <t>TRANSFERENCIA DE CUENTA PROPIA</t>
  </si>
  <si>
    <t>CUENTA ORIGEN CTA CTE PESOS</t>
  </si>
  <si>
    <t>VARIOS</t>
  </si>
  <si>
    <t>WORMS ARGEENTINA SA</t>
  </si>
  <si>
    <t>WORMS ARGENTINA S.A/ WORMS AR</t>
  </si>
  <si>
    <t>INDUSTRIAL AND COMMERCIAL BANK OF C</t>
  </si>
  <si>
    <t>TRANSFERENCIAS CASH PROVEEDORES</t>
  </si>
  <si>
    <t>SIKA ARGENTNA SAIC</t>
  </si>
  <si>
    <t>CITIBANK N.A.</t>
  </si>
  <si>
    <t>ING. BRUTOS S/ CRED</t>
  </si>
  <si>
    <t>RG.19/02-MISIONES</t>
  </si>
  <si>
    <t>REG.RECAU.SIRCREB</t>
  </si>
  <si>
    <t>IMP. CRE. LEY 25413 GRAL.</t>
  </si>
  <si>
    <t>COM. DEPOSITO DE ECHEQ NRO. 78924303</t>
  </si>
  <si>
    <t>IVA</t>
  </si>
  <si>
    <t>COM. DEPOSITO DE ECHEQ NRO. 10038218</t>
  </si>
  <si>
    <t>COM. DEPOSITO DE ECHEQ NRO. 32934233</t>
  </si>
  <si>
    <t>COM. DEPOSITO DE ECHEQ NRO.   991424</t>
  </si>
  <si>
    <t>COM. DEPOSITO DE ECHEQ NRO. 33021349</t>
  </si>
  <si>
    <t>COM. DEPOSITO DE ECHEQ NRO.       46</t>
  </si>
  <si>
    <t>COM. DEPOSITO DE ECHEQ NRO.       45</t>
  </si>
  <si>
    <t>COM. DEPOSITO DE ECHEQ NRO.     3707</t>
  </si>
  <si>
    <t>COM. DEPOSITO DE ECHEQ NRO. 10001102</t>
  </si>
  <si>
    <t>ECHEQ GALICIA NRO:     435</t>
  </si>
  <si>
    <t>ECHEQ GALICIA NRO:     504</t>
  </si>
  <si>
    <t>G. DE ECHEQ GALICIA Q     435</t>
  </si>
  <si>
    <t>G. DE ECHEQ GALICIA Q     434</t>
  </si>
  <si>
    <t>G. DE ECHEQ GALICIA Q      21</t>
  </si>
  <si>
    <t>ECHEQ 48 HS. NRO.      574</t>
  </si>
  <si>
    <t>ECHEQ 48 HS. NRO.      593</t>
  </si>
  <si>
    <t>ECHEQ 48 HS. NRO.      605</t>
  </si>
  <si>
    <t>ECHEQ 48 HS. NRO.      626</t>
  </si>
  <si>
    <t>ECHEQ 48 HS. NRO.      739</t>
  </si>
  <si>
    <t>ECHEQ 48 HS. NRO.      526</t>
  </si>
  <si>
    <t>ECHEQ 48 HS. NRO.      508</t>
  </si>
  <si>
    <t>ECHEQ 48 HS. NRO.      566</t>
  </si>
  <si>
    <t>ECHEQ 48 HS. NRO.      638</t>
  </si>
  <si>
    <t>ECHEQ 48 HS. NRO.      502</t>
  </si>
  <si>
    <t>ECHEQ 48 HS. NRO.      557</t>
  </si>
  <si>
    <t>ECHEQ 48 HS. NRO.      560</t>
  </si>
  <si>
    <t>ECHEQ 48 HS. NRO.      562</t>
  </si>
  <si>
    <t>ECHEQ 48 HS. NRO.      563</t>
  </si>
  <si>
    <t>ECHEQ 48 HS. NRO.      360</t>
  </si>
  <si>
    <t>INDEMNIZACIONES</t>
  </si>
  <si>
    <t>TRANSFERENCIA DE TERCEROS</t>
  </si>
  <si>
    <t>TAMAKI/ALFREDO</t>
  </si>
  <si>
    <t>DIAZ/LUIS ALBERTO</t>
  </si>
  <si>
    <t>CUENTA ORIGEN CAJA AHORRO PESOS</t>
  </si>
  <si>
    <t>G.DE ECHEQ   Q:0134280 BOL:5711036</t>
  </si>
  <si>
    <t>G.DE ECHEQ   Q:0087226 BOL:5711044</t>
  </si>
  <si>
    <t>G.DE ECHEQ   Q:2934233 BOL:5710994</t>
  </si>
  <si>
    <t>G.DE ECHEQ   Q:0000709 BOL:5711052</t>
  </si>
  <si>
    <t>G.DE ECHEQ   Q:0991424 BOL:5710961</t>
  </si>
  <si>
    <t>G.DE ECHEQ   Q:3021349 BOL:5711028</t>
  </si>
  <si>
    <t>G.DE ECHEQ   Q:0000045 BOL:5711060</t>
  </si>
  <si>
    <t>G.DE ECHEQ   Q:0000046 BOL:5710951</t>
  </si>
  <si>
    <t>G.DE ECHEQ   Q:3224743 BOL:5711079</t>
  </si>
  <si>
    <t>G.DE ECHEQ   Q:0003707 BOL:5710978</t>
  </si>
  <si>
    <t>G.DE ECHEQ   Q:8924303 BOL:5711001</t>
  </si>
  <si>
    <t>G.DE ECHEQ   Q:1519862 BOL:5711095</t>
  </si>
  <si>
    <t>G.DE ECHEQ   Q:0001102 BOL:5711087</t>
  </si>
  <si>
    <t>G.DE ECHEQ   Q:0038218 BOL:5711011</t>
  </si>
  <si>
    <t>ECHEQ 48 HS. NRO.      745</t>
  </si>
  <si>
    <t>ECHEQ 48 HS. NRO.      627</t>
  </si>
  <si>
    <t>ECHEQ 48 HS. NRO.      527</t>
  </si>
  <si>
    <t>ECHEQ 48 HS. NRO.      589</t>
  </si>
  <si>
    <t>ECHEQ 48 HS. NRO.      609</t>
  </si>
  <si>
    <t>TRANSF. A TERCEROS</t>
  </si>
  <si>
    <t>CBU     033000259</t>
  </si>
  <si>
    <t>CUOTAS</t>
  </si>
  <si>
    <t>TRANSF INMED CP</t>
  </si>
  <si>
    <t>BANCO COINAG S.A.</t>
  </si>
  <si>
    <t>TRANSF.PROPIAS</t>
  </si>
  <si>
    <t>COM. GESTION TRANSF.FDOS ENTRE BCOS</t>
  </si>
  <si>
    <t>WORMS ARGENTINA</t>
  </si>
  <si>
    <t>BANCO SANTANDER RIO S.A.</t>
  </si>
  <si>
    <t>TRANSF.FONDOS ENTRE BCOS.-RECHAZADA</t>
  </si>
  <si>
    <t>DEV.IMP.DEB.LEY 25413-ALIC.GENERAL</t>
  </si>
  <si>
    <t>ECHEQ GALICIA NRO:     514</t>
  </si>
  <si>
    <t>ECHEQ 48 HS. NRO.      630</t>
  </si>
  <si>
    <t>ECHEQ 48 HS. NRO.      512</t>
  </si>
  <si>
    <t>ECHEQ 48 HS. NRO.      741</t>
  </si>
  <si>
    <t>ECHEQ 48 HS. NRO.      457</t>
  </si>
  <si>
    <t>ECHEQ 48 HS. NRO.      459</t>
  </si>
  <si>
    <t>ECHEQ 48 HS. NRO.      520</t>
  </si>
  <si>
    <t>ECHEQ 48 HS. NRO.      665</t>
  </si>
  <si>
    <t>ECHEQ 48 HS. NRO.      498</t>
  </si>
  <si>
    <t>ECHEQ 48 HS. NRO.      682</t>
  </si>
  <si>
    <t>ECHEQ 48 HS. NRO.      602</t>
  </si>
  <si>
    <t>ECHEQ 48 HS. NRO.      686</t>
  </si>
  <si>
    <t>AGRI SUN SRL</t>
  </si>
  <si>
    <t>Varios</t>
  </si>
  <si>
    <t>BANCO COMAFI SOCIEDAD ANONIMA</t>
  </si>
  <si>
    <t>ECHEQ GALICIA NRO:     460</t>
  </si>
  <si>
    <t>CHEQUE 48 HS.  NRO. 58636312</t>
  </si>
  <si>
    <t>ECHEQ 48 HS. NRO.      629</t>
  </si>
  <si>
    <t>ECHEQ 48 HS. NRO.      632</t>
  </si>
  <si>
    <t>ECHEQ 48 HS. NRO.      631</t>
  </si>
  <si>
    <t>ECHEQ 48 HS. NRO.      573</t>
  </si>
  <si>
    <t>ECHEQ 48 HS. NRO.      528</t>
  </si>
  <si>
    <t>ECHEQ 48 HS. NRO.      720</t>
  </si>
  <si>
    <t>ECHEQ 48 HS. NRO.      610</t>
  </si>
  <si>
    <t>ECHEQ 48 HS. NRO.      600</t>
  </si>
  <si>
    <t>ECHEQ 48 HS. NRO.      361</t>
  </si>
  <si>
    <t>ECHEQ GALICIA NRO:     634</t>
  </si>
  <si>
    <t>G. DE ECHEQ GALICIA Q     661</t>
  </si>
  <si>
    <t>ECHEQ 48 HS. NRO.      635</t>
  </si>
  <si>
    <t>ECHEQ 48 HS. NRO.      748</t>
  </si>
  <si>
    <t>CHEQUE 48 HS.  NRO. 58636305</t>
  </si>
  <si>
    <t>ECHEQ 48 HS. NRO.      408</t>
  </si>
  <si>
    <t>ECHEQ 48 HS. NRO.      655</t>
  </si>
  <si>
    <t>ECHEQ 48 HS. NRO.      601</t>
  </si>
  <si>
    <t>ECHEQ 48 HS. NRO.      663</t>
  </si>
  <si>
    <t>CHEQUE 48 HS.  NRO. 58875453</t>
  </si>
  <si>
    <t>CHEQUE 48 HS.  NRO. 58636267</t>
  </si>
  <si>
    <t>ECHEQ 48 HS. NRO.      664</t>
  </si>
  <si>
    <t>CHEQUE 48 HS.  NRO. 58636296</t>
  </si>
  <si>
    <t>ECHEQ 48 HS. NRO.      529</t>
  </si>
  <si>
    <t>ECHEQ 48 HS. NRO.      310</t>
  </si>
  <si>
    <t>ECHEQ 48 HS. NRO.      611</t>
  </si>
  <si>
    <t>ECHEQ 48 HS. NRO.      672</t>
  </si>
  <si>
    <t>ECHEQ 48 HS. NRO.      673</t>
  </si>
  <si>
    <t>ECHEQ 48 HS. NRO.      674</t>
  </si>
  <si>
    <t>ECHEQ 48 HS. NRO.      561</t>
  </si>
  <si>
    <t>ROSANA MARIEL RICCI</t>
  </si>
  <si>
    <t>MUNICIPALIDAD DE OBERA</t>
  </si>
  <si>
    <t>BANCO MACRO S.A.</t>
  </si>
  <si>
    <t>COM. DEPOSITO DE ECHEQ NRO. 21919462</t>
  </si>
  <si>
    <t>COM. DEPOSITO DE ECHEQ NRO.  1014633</t>
  </si>
  <si>
    <t>COM. DEPOSITO DE ECHEQ NRO.      129</t>
  </si>
  <si>
    <t>COM. DEPOSITO DE ECHEQ NRO.     2144</t>
  </si>
  <si>
    <t>COM. DEPOSITO DE ECHEQ NRO. 33591786</t>
  </si>
  <si>
    <t>G. DE ECHEQ GALICIA Q     450</t>
  </si>
  <si>
    <t>ECHEQ 48 HS. NRO.      670</t>
  </si>
  <si>
    <t>ECHEQ 48 HS. NRO.      636</t>
  </si>
  <si>
    <t>ECHEQ 48 HS. NRO.      516</t>
  </si>
  <si>
    <t>ECHEQ 48 HS. NRO.      410</t>
  </si>
  <si>
    <t>ECHEQ 48 HS. NRO.      570</t>
  </si>
  <si>
    <t>ECHEQ 48 HS. NRO.      628</t>
  </si>
  <si>
    <t>ECHEQ 48 HS. NRO.      509</t>
  </si>
  <si>
    <t>ECHEQ 48 HS. NRO.      510</t>
  </si>
  <si>
    <t>ECHEQ 48 HS. NRO.      612</t>
  </si>
  <si>
    <t>MALFATTI  JUAN IGNAC/MERLAT    MAXIMO    /PAZ       GONZALO</t>
  </si>
  <si>
    <t>FACTURAS</t>
  </si>
  <si>
    <t>G.DE ECHEQ   Q:5713640 BOL:6638804</t>
  </si>
  <si>
    <t>G.DE ECHEQ   Q:0000129 BOL:6638812</t>
  </si>
  <si>
    <t>G.DE ECHEQ   Q:0000609 BOL:6700585</t>
  </si>
  <si>
    <t>G.DE ECHEQ   Q:0002144 BOL:6700305</t>
  </si>
  <si>
    <t>G.DE ECHEQ   Q:1919462 BOL:6699358</t>
  </si>
  <si>
    <t>G.DE ECHEQ   Q:3591786 BOL:6700909</t>
  </si>
  <si>
    <t>G.DE ECHEQ   Q:1014633 BOL:6701662</t>
  </si>
  <si>
    <t>CUOTA DE PRESTAMO</t>
  </si>
  <si>
    <t>0.00</t>
  </si>
  <si>
    <t>563116.44</t>
  </si>
  <si>
    <t>808023450151 C 4</t>
  </si>
  <si>
    <t>ECHEQ GALICIA NRO:     542</t>
  </si>
  <si>
    <t>ECHEQ 48 HS. NRO.      660</t>
  </si>
  <si>
    <t>ECHEQ 48 HS. NRO.      326</t>
  </si>
  <si>
    <t>ECHEQ 48 HS. NRO.      726</t>
  </si>
  <si>
    <t>ECHEQ 48 HS. NRO.      667</t>
  </si>
  <si>
    <t>ECHEQ 48 HS. NRO.      761</t>
  </si>
  <si>
    <t>ECHEQ 48 HS. NRO.      678</t>
  </si>
  <si>
    <t>AIR SRL</t>
  </si>
  <si>
    <t>ECHEQ GALICIA NRO:     633</t>
  </si>
  <si>
    <t>ECHEQ GALICIA NRO:     656</t>
  </si>
  <si>
    <t>ECHEQ GALICIA NRO:     821</t>
  </si>
  <si>
    <t>ECHEQ GALICIA NRO:     822</t>
  </si>
  <si>
    <t>ECHEQ 48 HS. NRO.      881</t>
  </si>
  <si>
    <t>ECHEQ 48 HS. NRO.      662</t>
  </si>
  <si>
    <t>ECHEQ 48 HS. NRO.      648</t>
  </si>
  <si>
    <t>ECHEQ 48 HS. NRO.      659</t>
  </si>
  <si>
    <t>CHEQUE 48 HS.  NRO. 58636323</t>
  </si>
  <si>
    <t>ECHEQ 48 HS. NRO.      536</t>
  </si>
  <si>
    <t>ECHEQ 48 HS. NRO.      727</t>
  </si>
  <si>
    <t>ECHEQ 48 HS. NRO.      732</t>
  </si>
  <si>
    <t>CHEQUE 48 HS.  NRO. 58636293</t>
  </si>
  <si>
    <t>ECHEQ 48 HS. NRO.      762</t>
  </si>
  <si>
    <t>ECHEQ 48 HS. NRO.      613</t>
  </si>
  <si>
    <t>COM. DEPOSITO DE ECHEQ NRO.      372</t>
  </si>
  <si>
    <t>ECHEQ GALICIA NRO:     737</t>
  </si>
  <si>
    <t>ECHEQ GALICIA NRO:     603</t>
  </si>
  <si>
    <t>ECHEQ GALICIA NRO:     708</t>
  </si>
  <si>
    <t>ECHEQ GALICIA NRO:     709</t>
  </si>
  <si>
    <t>ECHEQ GALICIA NRO:     705</t>
  </si>
  <si>
    <t>ECHEQ GALICIA NRO:     823</t>
  </si>
  <si>
    <t>G. DE ECHEQ GALICIA Q     188</t>
  </si>
  <si>
    <t>G. DE ECHEQ GALICIA Q     240</t>
  </si>
  <si>
    <t>ECHEQ 48 HS. NRO.      773</t>
  </si>
  <si>
    <t>CHEQUE 48 HS.  NRO. 58875445</t>
  </si>
  <si>
    <t>CHEQUE 48 HS.  NRO. 58875443</t>
  </si>
  <si>
    <t>CHEQUE 48 HS.  NRO. 58875447</t>
  </si>
  <si>
    <t>ECHEQ 48 HS. NRO.      465</t>
  </si>
  <si>
    <t>ECHEQ 48 HS. NRO.      825</t>
  </si>
  <si>
    <t>ECHEQ 48 HS. NRO.      725</t>
  </si>
  <si>
    <t>CHEQUE 48 HS.  NRO. 58636297</t>
  </si>
  <si>
    <t>ECHEQ 48 HS. NRO.      537</t>
  </si>
  <si>
    <t>ECHEQ 48 HS. NRO.      425</t>
  </si>
  <si>
    <t>CHEQUE 48 HS.  NRO. 58636290</t>
  </si>
  <si>
    <t>ECHEQ 48 HS. NRO.      473</t>
  </si>
  <si>
    <t>ECHEQ 48 HS. NRO.      735</t>
  </si>
  <si>
    <t>ECHEQ 48 HS. NRO.      681</t>
  </si>
  <si>
    <t>ECHEQ 48 HS. NRO.      683</t>
  </si>
  <si>
    <t>ECHEQ 48 HS. NRO.      743</t>
  </si>
  <si>
    <t>ECHEQ 48 HS. NRO.      790</t>
  </si>
  <si>
    <t>ECHEQ 48 HS. NRO.      532</t>
  </si>
  <si>
    <t>ECHEQ 48 HS. NRO.      614</t>
  </si>
  <si>
    <t>ECHEQ 48 HS. NRO.      706</t>
  </si>
  <si>
    <t>ECHEQ 48 HS. NRO.      707</t>
  </si>
  <si>
    <t>ECHEQ 48 HS. NRO.      793</t>
  </si>
  <si>
    <t>ECHEQ 48 HS. NRO.      675</t>
  </si>
  <si>
    <t>ECHEQ 48 HS. NRO.      794</t>
  </si>
  <si>
    <t>ECHEQ 48 HS. NRO.      639</t>
  </si>
  <si>
    <t>ECHEQ 48 HS. NRO.      688</t>
  </si>
  <si>
    <t>CHEQUE 48 HS.  NRO. 58875387</t>
  </si>
  <si>
    <t>ECHEQ 48 HS. NRO.      362</t>
  </si>
  <si>
    <t>COMUNA DEANDINO</t>
  </si>
  <si>
    <t>NUEVO BANCO DE SANTA FE SOCIEDAD AN</t>
  </si>
  <si>
    <t>SERVICIO PAGO A PROVEEDORES</t>
  </si>
  <si>
    <t>ESPERANZAS GANADERAS SA</t>
  </si>
  <si>
    <t>BANCO DE GALICIA Y BUENOS AIRES SAU</t>
  </si>
  <si>
    <t>G.DE ECHEQ   Q:0000372 BOL:7321715</t>
  </si>
  <si>
    <t>ECHEQ GALICIA NRO:     846</t>
  </si>
  <si>
    <t>ECHEQ GALICIA NRO:     740</t>
  </si>
  <si>
    <t>CHEQUE GALICIA NRO. 58636248</t>
  </si>
  <si>
    <t>ECHEQ GALICIA NRO:     736</t>
  </si>
  <si>
    <t>ECHEQ GALICIA NRO:     604</t>
  </si>
  <si>
    <t>ECHEQ 48 HS. NRO.      345</t>
  </si>
  <si>
    <t>ECHEQ 48 HS. NRO.      781</t>
  </si>
  <si>
    <t>CHEQUE 48 HS.  NRO. 58636313</t>
  </si>
  <si>
    <t>ECHEQ 48 HS. NRO.      780</t>
  </si>
  <si>
    <t>ECHEQ 48 HS. NRO.      426</t>
  </si>
  <si>
    <t>ECHEQ 48 HS. NRO.      744</t>
  </si>
  <si>
    <t>ECHEQ 48 HS. NRO.      789</t>
  </si>
  <si>
    <t>ECHEQ 48 HS. NRO.      615</t>
  </si>
  <si>
    <t>ECHEQ 48 HS. NRO.      713</t>
  </si>
  <si>
    <t>ECHEQ 48 HS. NRO.      714</t>
  </si>
  <si>
    <t>ECHEQ 48 HS. NRO.      715</t>
  </si>
  <si>
    <t>ECHEQ 48 HS. NRO.      792</t>
  </si>
  <si>
    <t>ECHEQ 48 HS. NRO.      699</t>
  </si>
  <si>
    <t>ECHEQ 48 HS. NRO.      700</t>
  </si>
  <si>
    <t>CHEQUE 48 HS.  NRO. 58875386</t>
  </si>
  <si>
    <t>ECHEQ 48 HS. NRO.      829</t>
  </si>
  <si>
    <t>ECHEQ 48 HS. NRO.      474</t>
  </si>
  <si>
    <t>ECHEQ 48 HS. NRO.      657</t>
  </si>
  <si>
    <t>ECHEQ 48 HS. NRO.      763</t>
  </si>
  <si>
    <t>ECHEQ 48 HS. NRO.      668</t>
  </si>
  <si>
    <t>ECHEQ 48 HS. NRO.      641</t>
  </si>
  <si>
    <t>ECHEQ 48 HS. NRO.      677</t>
  </si>
  <si>
    <t>ECHEQ 48 HS. NRO.      824</t>
  </si>
  <si>
    <t>ECHEQ 48 HS. NRO.      363</t>
  </si>
  <si>
    <t>ORDEN DE PAGO EXTERIOR</t>
  </si>
  <si>
    <t>Transf. recib. del ext.</t>
  </si>
  <si>
    <t>N  op.: O015766-1</t>
  </si>
  <si>
    <t>DEBITO COMISIONES VARIAS</t>
  </si>
  <si>
    <t>Orden de Pago de ref.: O015766</t>
  </si>
  <si>
    <t>BANCO MUNICIPAL DE ROSARIO</t>
  </si>
  <si>
    <t>TRF INMED PROVEED</t>
  </si>
  <si>
    <t>SERVICIOS COMUNALES SA</t>
  </si>
  <si>
    <t>TRANSF. INMED HABERES</t>
  </si>
  <si>
    <t>Renova S.A.</t>
  </si>
  <si>
    <t>ECHEQ 48 HS. NRO.      669</t>
  </si>
  <si>
    <t>ECHEQ 48 HS. NRO.      785</t>
  </si>
  <si>
    <t>ECHEQ 48 HS. NRO.      671</t>
  </si>
  <si>
    <t>ECHEQ 48 HS. NRO.      782</t>
  </si>
  <si>
    <t>ECHEQ 48 HS. NRO.      764</t>
  </si>
  <si>
    <t>ECHEQ 48 HS. NRO.      676</t>
  </si>
  <si>
    <t>ECHEQ 48 HS. NRO.      733</t>
  </si>
  <si>
    <t>ECHEQ 48 HS. NRO.      694</t>
  </si>
  <si>
    <t>ECHEQ GALICIA NRO:     897</t>
  </si>
  <si>
    <t>CHEQUE GALICIA NRO. 58636286</t>
  </si>
  <si>
    <t>ECHEQ GALICIA NRO:     776</t>
  </si>
  <si>
    <t>ECHEQ GALICIA NRO:     783</t>
  </si>
  <si>
    <t>ECHEQ 48 HS. NRO.      774</t>
  </si>
  <si>
    <t>ECHEQ 48 HS. NRO.      661</t>
  </si>
  <si>
    <t>ECHEQ 48 HS. NRO.      637</t>
  </si>
  <si>
    <t>ECHEQ 48 HS. NRO.      775</t>
  </si>
  <si>
    <t>ECHEQ 48 HS. NRO.      475</t>
  </si>
  <si>
    <t>ECHEQ 48 HS. NRO.      642</t>
  </si>
  <si>
    <t>ECHEQ 48 HS. NRO.      616</t>
  </si>
  <si>
    <t>ECHEQ 48 HS. NRO.      795</t>
  </si>
  <si>
    <t>ECHEQ 48 HS. NRO.      869</t>
  </si>
  <si>
    <t>ECHEQ 48 HS. NRO.      717</t>
  </si>
  <si>
    <t>CHEQUE 48 HS.  NRO. 58875436</t>
  </si>
  <si>
    <t>ECHEQ 48 HS. NRO.      786</t>
  </si>
  <si>
    <t>ECHEQ 48 HS. NRO.      784</t>
  </si>
  <si>
    <t>ECHEQ 48 HS. NRO.      658</t>
  </si>
  <si>
    <t>ECHEQ 48 HS. NRO.      666</t>
  </si>
  <si>
    <t>ECHEQ 48 HS. NRO.      769</t>
  </si>
  <si>
    <t>ECHEQ 48 HS. NRO.      689</t>
  </si>
  <si>
    <t>ECHEQ 48 HS. NRO.      690</t>
  </si>
  <si>
    <t>Deudor</t>
  </si>
  <si>
    <t>Proveedor</t>
  </si>
  <si>
    <t>Sueldos</t>
  </si>
  <si>
    <t>Bco Frances</t>
  </si>
  <si>
    <t>Bco Coinag</t>
  </si>
  <si>
    <t>Bco Comafi</t>
  </si>
  <si>
    <t>Bco ICBC</t>
  </si>
  <si>
    <t>Bco Itau</t>
  </si>
  <si>
    <t>Bco Municipal</t>
  </si>
  <si>
    <t>Bco Santander</t>
  </si>
  <si>
    <t>Comision</t>
  </si>
  <si>
    <t>Iva</t>
  </si>
  <si>
    <t>IVA O015766</t>
  </si>
  <si>
    <t>DEBITO COMISIONES VARIAS O015766</t>
  </si>
  <si>
    <t>ORDEN DE PAGO EXTERIOR O015766</t>
  </si>
  <si>
    <t>Etiquetas de fila</t>
  </si>
  <si>
    <t>(en blanco)</t>
  </si>
  <si>
    <t>Total general</t>
  </si>
  <si>
    <t>Suma de Débitos</t>
  </si>
  <si>
    <t>Suma de Créditos</t>
  </si>
  <si>
    <t>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</si>
</sst>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\ #,##0.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DB9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1">
    <xf numFmtId="0" fontId="0" fillId="0" borderId="0" xfId="0"/>
    <xf numFmtId="0" fontId="0" fillId="0" borderId="10" xfId="0" applyBorder="1" applyAlignment="1">
      <alignment vertical="center"/>
    </xf>
    <xf numFmtId="14" fontId="0" fillId="0" borderId="10" xfId="0" applyNumberFormat="1" applyBorder="1" applyAlignment="1">
      <alignment vertical="center"/>
    </xf>
    <xf numFmtId="164" fontId="0" fillId="0" borderId="10" xfId="0" applyNumberFormat="1" applyBorder="1" applyAlignment="1">
      <alignment horizontal="right" vertical="center"/>
    </xf>
    <xf numFmtId="0" fontId="16" fillId="0" borderId="10" xfId="0" applyFont="1" applyBorder="1" applyAlignment="1">
      <alignment horizontal="center" vertical="center"/>
    </xf>
    <xf numFmtId="0" fontId="0" fillId="33" borderId="10" xfId="0" applyFill="1" applyBorder="1" applyAlignment="1">
      <alignment vertical="center"/>
    </xf>
    <xf numFmtId="0" fontId="0" fillId="0" borderId="10" xfId="0" applyFill="1" applyBorder="1" applyAlignment="1">
      <alignment vertical="center"/>
    </xf>
    <xf numFmtId="164" fontId="0" fillId="0" borderId="10" xfId="0" applyNumberFormat="1" applyFill="1" applyBorder="1" applyAlignment="1">
      <alignment horizontal="right" vertic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34" borderId="0" xfId="0" applyFill="1" applyAlignment="1">
      <alignment horizontal="left"/>
    </xf>
    <xf numFmtId="0" fontId="0" fillId="34" borderId="0" xfId="0" applyNumberFormat="1" applyFill="1"/>
    <xf numFmtId="0" fontId="0" fillId="35" borderId="0" xfId="0" applyFill="1" applyAlignment="1">
      <alignment horizontal="left"/>
    </xf>
    <xf numFmtId="0" fontId="0" fillId="35" borderId="0" xfId="0" applyNumberFormat="1" applyFill="1"/>
    <xf numFmtId="0" fontId="0" fillId="36" borderId="0" xfId="0" applyFill="1" applyAlignment="1">
      <alignment horizontal="left"/>
    </xf>
    <xf numFmtId="0" fontId="0" fillId="36" borderId="0" xfId="0" applyNumberFormat="1" applyFill="1"/>
    <xf numFmtId="0" fontId="0" fillId="37" borderId="0" xfId="0" applyNumberFormat="1" applyFill="1"/>
    <xf numFmtId="0" fontId="0" fillId="37" borderId="0" xfId="0" applyFill="1"/>
    <xf numFmtId="17" fontId="0" fillId="35" borderId="0" xfId="0" applyNumberFormat="1" applyFill="1"/>
    <xf numFmtId="17" fontId="0" fillId="34" borderId="0" xfId="0" applyNumberFormat="1" applyFill="1"/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17">
    <dxf>
      <fill>
        <patternFill patternType="solid">
          <bgColor rgb="FFFFDB93"/>
        </patternFill>
      </fill>
    </dxf>
    <dxf>
      <fill>
        <patternFill patternType="solid">
          <bgColor rgb="FFFFDB93"/>
        </patternFill>
      </fill>
    </dxf>
    <dxf>
      <fill>
        <patternFill patternType="solid">
          <bgColor rgb="FFFFDB93"/>
        </patternFill>
      </fill>
    </dxf>
    <dxf>
      <fill>
        <patternFill patternType="solid">
          <bgColor rgb="FFCCFFCC"/>
        </patternFill>
      </fill>
    </dxf>
    <dxf>
      <fill>
        <patternFill patternType="solid">
          <bgColor rgb="FFCCFFCC"/>
        </patternFill>
      </fill>
    </dxf>
    <dxf>
      <fill>
        <patternFill patternType="solid">
          <bgColor rgb="FFCCFFCC"/>
        </patternFill>
      </fill>
    </dxf>
    <dxf>
      <fill>
        <patternFill patternType="solid">
          <bgColor rgb="FFCCFFCC"/>
        </patternFill>
      </fill>
    </dxf>
    <dxf>
      <fill>
        <patternFill patternType="solid">
          <bgColor rgb="FFFF99CC"/>
        </patternFill>
      </fill>
    </dxf>
    <dxf>
      <fill>
        <patternFill patternType="solid">
          <bgColor rgb="FFFF99CC"/>
        </patternFill>
      </fill>
    </dxf>
    <dxf>
      <fill>
        <patternFill patternType="solid">
          <bgColor rgb="FFFF99CC"/>
        </patternFill>
      </fill>
    </dxf>
    <dxf>
      <fill>
        <patternFill patternType="solid">
          <bgColor rgb="FFFF99CC"/>
        </patternFill>
      </fill>
    </dxf>
    <dxf>
      <fill>
        <patternFill patternType="solid">
          <bgColor rgb="FFFF99CC"/>
        </patternFill>
      </fill>
    </dxf>
    <dxf>
      <fill>
        <patternFill patternType="solid">
          <bgColor rgb="FFFF99CC"/>
        </patternFill>
      </fill>
    </dxf>
    <dxf>
      <fill>
        <patternFill patternType="solid">
          <bgColor rgb="FFCCCCFF"/>
        </patternFill>
      </fill>
    </dxf>
    <dxf>
      <fill>
        <patternFill patternType="solid">
          <bgColor rgb="FFCCCCFF"/>
        </patternFill>
      </fill>
    </dxf>
    <dxf>
      <fill>
        <patternFill patternType="solid">
          <bgColor rgb="FFCCCCFF"/>
        </patternFill>
      </fill>
    </dxf>
    <dxf>
      <fill>
        <patternFill patternType="solid">
          <bgColor rgb="FFCCCCFF"/>
        </patternFill>
      </fill>
    </dxf>
  </dxfs>
  <tableStyles count="0" defaultTableStyle="TableStyleMedium9" defaultPivotStyle="PivotStyleLight16"/>
  <colors>
    <mruColors>
      <color rgb="FFFFDB93"/>
      <color rgb="FFCCFFCC"/>
      <color rgb="FFFF99CC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ore" refreshedDate="44728.391992245372" createdVersion="4" refreshedVersion="4" minRefreshableVersion="3" recordCount="857">
  <cacheSource type="worksheet">
    <worksheetSource ref="B1:D1048576" sheet="Hoja1"/>
  </cacheSource>
  <cacheFields count="3">
    <cacheField name="Descripción" numFmtId="0">
      <sharedItems containsBlank="1" count="23">
        <s v="SALDO AL INICIO DEL 02-05-2022"/>
        <s v="Proveedor"/>
        <s v="Bco Frances"/>
        <s v="Sueldos"/>
        <s v="Bco Itau"/>
        <s v="IMP. DEB. LEY 25413 GRAL."/>
        <s v="Bco Coinag"/>
        <s v="Bco Municipal"/>
        <s v="Bco ICBC"/>
        <s v="Deudor"/>
        <s v="RG.19/02-MISIONES"/>
        <s v="ING. BRUTOS S/ CRED"/>
        <s v="IMP. CRE. LEY 25413 GRAL."/>
        <s v="Comision"/>
        <s v="Iva"/>
        <s v="Bco Santander"/>
        <s v="Bco Comafi"/>
        <s v="808023450151 C 4"/>
        <s v="ORDEN DE PAGO EXTERIOR O015766"/>
        <s v="DEBITO COMISIONES VARIAS O015766"/>
        <s v="IVA O015766"/>
        <s v="SERVICIOS COMUNALES SA"/>
        <m/>
      </sharedItems>
    </cacheField>
    <cacheField name="Débitos" numFmtId="0">
      <sharedItems containsString="0" containsBlank="1" containsNumber="1" minValue="0" maxValue="5000000"/>
    </cacheField>
    <cacheField name="Créditos" numFmtId="0">
      <sharedItems containsString="0" containsBlank="1" containsNumber="1" minValue="0" maxValue="16684949.8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57">
  <r>
    <x v="0"/>
    <n v="0"/>
    <n v="0"/>
  </r>
  <r>
    <x v="1"/>
    <n v="264306"/>
    <n v="0"/>
  </r>
  <r>
    <x v="1"/>
    <n v="270000"/>
    <n v="0"/>
  </r>
  <r>
    <x v="1"/>
    <n v="450000"/>
    <n v="0"/>
  </r>
  <r>
    <x v="1"/>
    <n v="450000"/>
    <n v="0"/>
  </r>
  <r>
    <x v="2"/>
    <n v="0"/>
    <n v="2900000"/>
  </r>
  <r>
    <x v="3"/>
    <n v="100000"/>
    <n v="0"/>
  </r>
  <r>
    <x v="4"/>
    <n v="0"/>
    <n v="150000"/>
  </r>
  <r>
    <x v="3"/>
    <n v="77860"/>
    <n v="0"/>
  </r>
  <r>
    <x v="3"/>
    <n v="66550"/>
    <n v="0"/>
  </r>
  <r>
    <x v="5"/>
    <n v="14647.02"/>
    <n v="0"/>
  </r>
  <r>
    <x v="1"/>
    <n v="200000"/>
    <n v="0"/>
  </r>
  <r>
    <x v="5"/>
    <n v="1200"/>
    <n v="0"/>
  </r>
  <r>
    <x v="1"/>
    <n v="26620"/>
    <n v="0"/>
  </r>
  <r>
    <x v="1"/>
    <n v="183816.83"/>
    <n v="0"/>
  </r>
  <r>
    <x v="1"/>
    <n v="200000"/>
    <n v="0"/>
  </r>
  <r>
    <x v="1"/>
    <n v="210000"/>
    <n v="0"/>
  </r>
  <r>
    <x v="1"/>
    <n v="298000"/>
    <n v="0"/>
  </r>
  <r>
    <x v="1"/>
    <n v="300000"/>
    <n v="0"/>
  </r>
  <r>
    <x v="1"/>
    <n v="315000"/>
    <n v="0"/>
  </r>
  <r>
    <x v="1"/>
    <n v="326000"/>
    <n v="0"/>
  </r>
  <r>
    <x v="1"/>
    <n v="417000"/>
    <n v="0"/>
  </r>
  <r>
    <x v="1"/>
    <n v="450000"/>
    <n v="0"/>
  </r>
  <r>
    <x v="1"/>
    <n v="486290"/>
    <n v="0"/>
  </r>
  <r>
    <x v="1"/>
    <n v="486290"/>
    <n v="0"/>
  </r>
  <r>
    <x v="1"/>
    <n v="486290"/>
    <n v="0"/>
  </r>
  <r>
    <x v="1"/>
    <n v="486290"/>
    <n v="0"/>
  </r>
  <r>
    <x v="1"/>
    <n v="486290"/>
    <n v="0"/>
  </r>
  <r>
    <x v="1"/>
    <n v="486290"/>
    <n v="0"/>
  </r>
  <r>
    <x v="1"/>
    <n v="486290"/>
    <n v="0"/>
  </r>
  <r>
    <x v="1"/>
    <n v="1000000"/>
    <n v="0"/>
  </r>
  <r>
    <x v="6"/>
    <n v="0"/>
    <n v="400000"/>
  </r>
  <r>
    <x v="7"/>
    <n v="0"/>
    <n v="2990000"/>
  </r>
  <r>
    <x v="8"/>
    <n v="0"/>
    <n v="2680000"/>
  </r>
  <r>
    <x v="2"/>
    <n v="0"/>
    <n v="1400000"/>
  </r>
  <r>
    <x v="3"/>
    <n v="100000"/>
    <n v="0"/>
  </r>
  <r>
    <x v="9"/>
    <n v="0"/>
    <n v="107882.07"/>
  </r>
  <r>
    <x v="10"/>
    <n v="1321.56"/>
    <n v="0"/>
  </r>
  <r>
    <x v="11"/>
    <n v="10.79"/>
    <n v="0"/>
  </r>
  <r>
    <x v="5"/>
    <n v="43390.8"/>
    <n v="0"/>
  </r>
  <r>
    <x v="12"/>
    <n v="647.29"/>
    <n v="0"/>
  </r>
  <r>
    <x v="13"/>
    <n v="21"/>
    <n v="0"/>
  </r>
  <r>
    <x v="14"/>
    <n v="4.41"/>
    <n v="0"/>
  </r>
  <r>
    <x v="13"/>
    <n v="21"/>
    <n v="0"/>
  </r>
  <r>
    <x v="14"/>
    <n v="4.41"/>
    <n v="0"/>
  </r>
  <r>
    <x v="13"/>
    <n v="130"/>
    <n v="0"/>
  </r>
  <r>
    <x v="14"/>
    <n v="27.3"/>
    <n v="0"/>
  </r>
  <r>
    <x v="13"/>
    <n v="699.27"/>
    <n v="0"/>
  </r>
  <r>
    <x v="14"/>
    <n v="146.85"/>
    <n v="0"/>
  </r>
  <r>
    <x v="13"/>
    <n v="748.95"/>
    <n v="0"/>
  </r>
  <r>
    <x v="14"/>
    <n v="157.28"/>
    <n v="0"/>
  </r>
  <r>
    <x v="13"/>
    <n v="1188.07"/>
    <n v="0"/>
  </r>
  <r>
    <x v="14"/>
    <n v="249.49"/>
    <n v="0"/>
  </r>
  <r>
    <x v="13"/>
    <n v="1188.07"/>
    <n v="0"/>
  </r>
  <r>
    <x v="14"/>
    <n v="249.49"/>
    <n v="0"/>
  </r>
  <r>
    <x v="13"/>
    <n v="1360.4"/>
    <n v="0"/>
  </r>
  <r>
    <x v="14"/>
    <n v="285.68"/>
    <n v="0"/>
  </r>
  <r>
    <x v="13"/>
    <n v="1796.06"/>
    <n v="0"/>
  </r>
  <r>
    <x v="14"/>
    <n v="377.17"/>
    <n v="0"/>
  </r>
  <r>
    <x v="5"/>
    <n v="51.93"/>
    <n v="0"/>
  </r>
  <r>
    <x v="1"/>
    <n v="273718.75"/>
    <n v="0"/>
  </r>
  <r>
    <x v="1"/>
    <n v="418480"/>
    <n v="0"/>
  </r>
  <r>
    <x v="5"/>
    <n v="4153.1899999999996"/>
    <n v="0"/>
  </r>
  <r>
    <x v="9"/>
    <n v="0"/>
    <n v="88628.89"/>
  </r>
  <r>
    <x v="10"/>
    <n v="1085.7"/>
    <n v="0"/>
  </r>
  <r>
    <x v="11"/>
    <n v="8.86"/>
    <n v="0"/>
  </r>
  <r>
    <x v="9"/>
    <n v="0"/>
    <n v="120583.89"/>
  </r>
  <r>
    <x v="10"/>
    <n v="1477.15"/>
    <n v="0"/>
  </r>
  <r>
    <x v="11"/>
    <n v="12.06"/>
    <n v="0"/>
  </r>
  <r>
    <x v="9"/>
    <n v="0"/>
    <n v="350751.17"/>
  </r>
  <r>
    <x v="10"/>
    <n v="4296.7"/>
    <n v="0"/>
  </r>
  <r>
    <x v="11"/>
    <n v="35.08"/>
    <n v="0"/>
  </r>
  <r>
    <x v="5"/>
    <n v="41.49"/>
    <n v="0"/>
  </r>
  <r>
    <x v="12"/>
    <n v="3359.78"/>
    <n v="0"/>
  </r>
  <r>
    <x v="1"/>
    <n v="53542.5"/>
    <n v="0"/>
  </r>
  <r>
    <x v="1"/>
    <n v="97272"/>
    <n v="0"/>
  </r>
  <r>
    <x v="1"/>
    <n v="105925.3"/>
    <n v="0"/>
  </r>
  <r>
    <x v="1"/>
    <n v="106703.11"/>
    <n v="0"/>
  </r>
  <r>
    <x v="1"/>
    <n v="115000"/>
    <n v="0"/>
  </r>
  <r>
    <x v="1"/>
    <n v="270000"/>
    <n v="0"/>
  </r>
  <r>
    <x v="1"/>
    <n v="300000"/>
    <n v="0"/>
  </r>
  <r>
    <x v="1"/>
    <n v="314708.61"/>
    <n v="0"/>
  </r>
  <r>
    <x v="1"/>
    <n v="400000"/>
    <n v="0"/>
  </r>
  <r>
    <x v="1"/>
    <n v="417000"/>
    <n v="0"/>
  </r>
  <r>
    <x v="1"/>
    <n v="486290"/>
    <n v="0"/>
  </r>
  <r>
    <x v="1"/>
    <n v="486290"/>
    <n v="0"/>
  </r>
  <r>
    <x v="1"/>
    <n v="486290"/>
    <n v="0"/>
  </r>
  <r>
    <x v="1"/>
    <n v="486290"/>
    <n v="0"/>
  </r>
  <r>
    <x v="1"/>
    <n v="1935083.67"/>
    <n v="0"/>
  </r>
  <r>
    <x v="6"/>
    <n v="0"/>
    <n v="2500000"/>
  </r>
  <r>
    <x v="7"/>
    <n v="0"/>
    <n v="2500000"/>
  </r>
  <r>
    <x v="8"/>
    <n v="0"/>
    <n v="1800000"/>
  </r>
  <r>
    <x v="4"/>
    <n v="0"/>
    <n v="660000"/>
  </r>
  <r>
    <x v="4"/>
    <n v="0"/>
    <n v="200000"/>
  </r>
  <r>
    <x v="3"/>
    <n v="662204"/>
    <n v="0"/>
  </r>
  <r>
    <x v="9"/>
    <n v="0"/>
    <n v="63525"/>
  </r>
  <r>
    <x v="10"/>
    <n v="778.18"/>
    <n v="0"/>
  </r>
  <r>
    <x v="11"/>
    <n v="6.35"/>
    <n v="0"/>
  </r>
  <r>
    <x v="9"/>
    <n v="0"/>
    <n v="6292"/>
  </r>
  <r>
    <x v="10"/>
    <n v="77.08"/>
    <n v="0"/>
  </r>
  <r>
    <x v="11"/>
    <n v="0.63"/>
    <n v="0"/>
  </r>
  <r>
    <x v="5"/>
    <n v="40340.769999999997"/>
    <n v="0"/>
  </r>
  <r>
    <x v="12"/>
    <n v="418.9"/>
    <n v="0"/>
  </r>
  <r>
    <x v="9"/>
    <n v="0"/>
    <n v="7397.3"/>
  </r>
  <r>
    <x v="10"/>
    <n v="90.62"/>
    <n v="0"/>
  </r>
  <r>
    <x v="11"/>
    <n v="0.74"/>
    <n v="0"/>
  </r>
  <r>
    <x v="9"/>
    <n v="0"/>
    <n v="8142"/>
  </r>
  <r>
    <x v="10"/>
    <n v="99.74"/>
    <n v="0"/>
  </r>
  <r>
    <x v="11"/>
    <n v="0.81"/>
    <n v="0"/>
  </r>
  <r>
    <x v="9"/>
    <n v="0"/>
    <n v="15521.28"/>
  </r>
  <r>
    <x v="10"/>
    <n v="190.14"/>
    <n v="0"/>
  </r>
  <r>
    <x v="11"/>
    <n v="1.55"/>
    <n v="0"/>
  </r>
  <r>
    <x v="9"/>
    <n v="0"/>
    <n v="90500"/>
  </r>
  <r>
    <x v="10"/>
    <n v="1108.6300000000001"/>
    <n v="0"/>
  </r>
  <r>
    <x v="11"/>
    <n v="9.0500000000000007"/>
    <n v="0"/>
  </r>
  <r>
    <x v="9"/>
    <n v="0"/>
    <n v="99896.47"/>
  </r>
  <r>
    <x v="10"/>
    <n v="1223.73"/>
    <n v="0"/>
  </r>
  <r>
    <x v="11"/>
    <n v="9.99"/>
    <n v="0"/>
  </r>
  <r>
    <x v="9"/>
    <n v="0"/>
    <n v="106993.31"/>
  </r>
  <r>
    <x v="10"/>
    <n v="1310.67"/>
    <n v="0"/>
  </r>
  <r>
    <x v="11"/>
    <n v="10.7"/>
    <n v="0"/>
  </r>
  <r>
    <x v="9"/>
    <n v="0"/>
    <n v="169724.91"/>
  </r>
  <r>
    <x v="10"/>
    <n v="2079.13"/>
    <n v="0"/>
  </r>
  <r>
    <x v="11"/>
    <n v="16.97"/>
    <n v="0"/>
  </r>
  <r>
    <x v="9"/>
    <n v="0"/>
    <n v="169724.91"/>
  </r>
  <r>
    <x v="10"/>
    <n v="2079.13"/>
    <n v="0"/>
  </r>
  <r>
    <x v="11"/>
    <n v="16.97"/>
    <n v="0"/>
  </r>
  <r>
    <x v="9"/>
    <n v="0"/>
    <n v="188215.56"/>
  </r>
  <r>
    <x v="10"/>
    <n v="2305.64"/>
    <n v="0"/>
  </r>
  <r>
    <x v="11"/>
    <n v="18.82"/>
    <n v="0"/>
  </r>
  <r>
    <x v="9"/>
    <n v="0"/>
    <n v="194344.02"/>
  </r>
  <r>
    <x v="10"/>
    <n v="2380.71"/>
    <n v="0"/>
  </r>
  <r>
    <x v="11"/>
    <n v="19.43"/>
    <n v="0"/>
  </r>
  <r>
    <x v="9"/>
    <n v="0"/>
    <n v="197950.14"/>
  </r>
  <r>
    <x v="10"/>
    <n v="2424.89"/>
    <n v="0"/>
  </r>
  <r>
    <x v="11"/>
    <n v="19.8"/>
    <n v="0"/>
  </r>
  <r>
    <x v="9"/>
    <n v="0"/>
    <n v="206640"/>
  </r>
  <r>
    <x v="10"/>
    <n v="2531.34"/>
    <n v="0"/>
  </r>
  <r>
    <x v="11"/>
    <n v="20.66"/>
    <n v="0"/>
  </r>
  <r>
    <x v="9"/>
    <n v="0"/>
    <n v="256581.34"/>
  </r>
  <r>
    <x v="10"/>
    <n v="3143.12"/>
    <n v="0"/>
  </r>
  <r>
    <x v="11"/>
    <n v="25.66"/>
    <n v="0"/>
  </r>
  <r>
    <x v="9"/>
    <n v="0"/>
    <n v="730000"/>
  </r>
  <r>
    <x v="10"/>
    <n v="8942.5"/>
    <n v="0"/>
  </r>
  <r>
    <x v="11"/>
    <n v="73"/>
    <n v="0"/>
  </r>
  <r>
    <x v="5"/>
    <n v="180.92"/>
    <n v="0"/>
  </r>
  <r>
    <x v="12"/>
    <n v="14649.79"/>
    <n v="0"/>
  </r>
  <r>
    <x v="1"/>
    <n v="85500"/>
    <n v="0"/>
  </r>
  <r>
    <x v="1"/>
    <n v="222627.20000000001"/>
    <n v="0"/>
  </r>
  <r>
    <x v="1"/>
    <n v="270000"/>
    <n v="0"/>
  </r>
  <r>
    <x v="1"/>
    <n v="293900.75"/>
    <n v="0"/>
  </r>
  <r>
    <x v="1"/>
    <n v="358000"/>
    <n v="0"/>
  </r>
  <r>
    <x v="1"/>
    <n v="198796.56"/>
    <n v="0"/>
  </r>
  <r>
    <x v="6"/>
    <n v="1800000"/>
    <n v="0"/>
  </r>
  <r>
    <x v="13"/>
    <n v="250"/>
    <n v="0"/>
  </r>
  <r>
    <x v="14"/>
    <n v="52.5"/>
    <n v="0"/>
  </r>
  <r>
    <x v="15"/>
    <n v="0"/>
    <n v="160000"/>
  </r>
  <r>
    <x v="3"/>
    <n v="153000"/>
    <n v="0"/>
  </r>
  <r>
    <x v="5"/>
    <n v="9492.76"/>
    <n v="0"/>
  </r>
  <r>
    <x v="9"/>
    <n v="0"/>
    <n v="198796.56"/>
  </r>
  <r>
    <x v="5"/>
    <n v="0"/>
    <n v="1192.78"/>
  </r>
  <r>
    <x v="1"/>
    <n v="10959.74"/>
    <n v="0"/>
  </r>
  <r>
    <x v="5"/>
    <n v="65.760000000000005"/>
    <n v="0"/>
  </r>
  <r>
    <x v="1"/>
    <n v="43484"/>
    <n v="0"/>
  </r>
  <r>
    <x v="1"/>
    <n v="50000"/>
    <n v="0"/>
  </r>
  <r>
    <x v="1"/>
    <n v="67066.67"/>
    <n v="0"/>
  </r>
  <r>
    <x v="1"/>
    <n v="213148.52"/>
    <n v="0"/>
  </r>
  <r>
    <x v="1"/>
    <n v="230000"/>
    <n v="0"/>
  </r>
  <r>
    <x v="1"/>
    <n v="298379.31"/>
    <n v="0"/>
  </r>
  <r>
    <x v="1"/>
    <n v="320000"/>
    <n v="0"/>
  </r>
  <r>
    <x v="1"/>
    <n v="327495.2"/>
    <n v="0"/>
  </r>
  <r>
    <x v="1"/>
    <n v="350000"/>
    <n v="0"/>
  </r>
  <r>
    <x v="1"/>
    <n v="450000"/>
    <n v="0"/>
  </r>
  <r>
    <x v="1"/>
    <n v="1050000"/>
    <n v="0"/>
  </r>
  <r>
    <x v="9"/>
    <n v="0"/>
    <n v="5889813"/>
  </r>
  <r>
    <x v="10"/>
    <n v="72150.210000000006"/>
    <n v="0"/>
  </r>
  <r>
    <x v="11"/>
    <n v="588.98"/>
    <n v="0"/>
  </r>
  <r>
    <x v="16"/>
    <n v="2550000"/>
    <n v="0"/>
  </r>
  <r>
    <x v="13"/>
    <n v="250"/>
    <n v="0"/>
  </r>
  <r>
    <x v="14"/>
    <n v="52.5"/>
    <n v="0"/>
  </r>
  <r>
    <x v="15"/>
    <n v="100000"/>
    <n v="0"/>
  </r>
  <r>
    <x v="13"/>
    <n v="250"/>
    <n v="0"/>
  </r>
  <r>
    <x v="14"/>
    <n v="52.5"/>
    <n v="0"/>
  </r>
  <r>
    <x v="5"/>
    <n v="20837.509999999998"/>
    <n v="0"/>
  </r>
  <r>
    <x v="12"/>
    <n v="35338.879999999997"/>
    <n v="0"/>
  </r>
  <r>
    <x v="1"/>
    <n v="230281.01"/>
    <n v="0"/>
  </r>
  <r>
    <x v="5"/>
    <n v="1381.69"/>
    <n v="0"/>
  </r>
  <r>
    <x v="1"/>
    <n v="45000"/>
    <n v="0"/>
  </r>
  <r>
    <x v="1"/>
    <n v="108721.32"/>
    <n v="0"/>
  </r>
  <r>
    <x v="1"/>
    <n v="140000"/>
    <n v="0"/>
  </r>
  <r>
    <x v="1"/>
    <n v="244121.82"/>
    <n v="0"/>
  </r>
  <r>
    <x v="1"/>
    <n v="258624.25"/>
    <n v="0"/>
  </r>
  <r>
    <x v="1"/>
    <n v="270000"/>
    <n v="0"/>
  </r>
  <r>
    <x v="1"/>
    <n v="310000"/>
    <n v="0"/>
  </r>
  <r>
    <x v="1"/>
    <n v="358000"/>
    <n v="0"/>
  </r>
  <r>
    <x v="1"/>
    <n v="450000"/>
    <n v="0"/>
  </r>
  <r>
    <x v="1"/>
    <n v="1935083.67"/>
    <n v="0"/>
  </r>
  <r>
    <x v="7"/>
    <n v="0"/>
    <n v="1200000"/>
  </r>
  <r>
    <x v="2"/>
    <n v="0"/>
    <n v="3250000"/>
  </r>
  <r>
    <x v="5"/>
    <n v="24717.31"/>
    <n v="0"/>
  </r>
  <r>
    <x v="1"/>
    <n v="50300"/>
    <n v="0"/>
  </r>
  <r>
    <x v="5"/>
    <n v="301.8"/>
    <n v="0"/>
  </r>
  <r>
    <x v="9"/>
    <n v="0"/>
    <n v="37877.839999999997"/>
  </r>
  <r>
    <x v="10"/>
    <n v="464"/>
    <n v="0"/>
  </r>
  <r>
    <x v="11"/>
    <n v="3.79"/>
    <n v="0"/>
  </r>
  <r>
    <x v="5"/>
    <n v="2.81"/>
    <n v="0"/>
  </r>
  <r>
    <x v="12"/>
    <n v="227.27"/>
    <n v="0"/>
  </r>
  <r>
    <x v="1"/>
    <n v="64400"/>
    <n v="0"/>
  </r>
  <r>
    <x v="1"/>
    <n v="101640"/>
    <n v="0"/>
  </r>
  <r>
    <x v="1"/>
    <n v="280000"/>
    <n v="0"/>
  </r>
  <r>
    <x v="1"/>
    <n v="307419.53999999998"/>
    <n v="0"/>
  </r>
  <r>
    <x v="1"/>
    <n v="320000"/>
    <n v="0"/>
  </r>
  <r>
    <x v="1"/>
    <n v="450000"/>
    <n v="0"/>
  </r>
  <r>
    <x v="4"/>
    <n v="0"/>
    <n v="1000000"/>
  </r>
  <r>
    <x v="4"/>
    <n v="0"/>
    <n v="600000"/>
  </r>
  <r>
    <x v="5"/>
    <n v="9140.76"/>
    <n v="0"/>
  </r>
  <r>
    <x v="1"/>
    <n v="44970"/>
    <n v="0"/>
  </r>
  <r>
    <x v="1"/>
    <n v="73749.5"/>
    <n v="0"/>
  </r>
  <r>
    <x v="1"/>
    <n v="84000"/>
    <n v="0"/>
  </r>
  <r>
    <x v="1"/>
    <n v="120131.94"/>
    <n v="0"/>
  </r>
  <r>
    <x v="1"/>
    <n v="240000"/>
    <n v="0"/>
  </r>
  <r>
    <x v="1"/>
    <n v="266527.77"/>
    <n v="0"/>
  </r>
  <r>
    <x v="1"/>
    <n v="342192.22"/>
    <n v="0"/>
  </r>
  <r>
    <x v="1"/>
    <n v="358000"/>
    <n v="0"/>
  </r>
  <r>
    <x v="1"/>
    <n v="387814"/>
    <n v="0"/>
  </r>
  <r>
    <x v="1"/>
    <n v="387814"/>
    <n v="0"/>
  </r>
  <r>
    <x v="1"/>
    <n v="387814"/>
    <n v="0"/>
  </r>
  <r>
    <x v="1"/>
    <n v="486290"/>
    <n v="0"/>
  </r>
  <r>
    <x v="9"/>
    <n v="0"/>
    <n v="34969"/>
  </r>
  <r>
    <x v="6"/>
    <n v="0"/>
    <n v="3250000"/>
  </r>
  <r>
    <x v="9"/>
    <n v="0"/>
    <n v="25200"/>
  </r>
  <r>
    <x v="10"/>
    <n v="308.7"/>
    <n v="0"/>
  </r>
  <r>
    <x v="11"/>
    <n v="2.52"/>
    <n v="0"/>
  </r>
  <r>
    <x v="3"/>
    <n v="140744"/>
    <n v="0"/>
  </r>
  <r>
    <x v="5"/>
    <n v="19922.150000000001"/>
    <n v="0"/>
  </r>
  <r>
    <x v="12"/>
    <n v="151.19999999999999"/>
    <n v="0"/>
  </r>
  <r>
    <x v="13"/>
    <n v="21"/>
    <n v="0"/>
  </r>
  <r>
    <x v="14"/>
    <n v="4.41"/>
    <n v="0"/>
  </r>
  <r>
    <x v="13"/>
    <n v="21"/>
    <n v="0"/>
  </r>
  <r>
    <x v="14"/>
    <n v="4.41"/>
    <n v="0"/>
  </r>
  <r>
    <x v="13"/>
    <n v="130"/>
    <n v="0"/>
  </r>
  <r>
    <x v="14"/>
    <n v="27.3"/>
    <n v="0"/>
  </r>
  <r>
    <x v="13"/>
    <n v="1379.91"/>
    <n v="0"/>
  </r>
  <r>
    <x v="14"/>
    <n v="289.77999999999997"/>
    <n v="0"/>
  </r>
  <r>
    <x v="13"/>
    <n v="5396.77"/>
    <n v="0"/>
  </r>
  <r>
    <x v="14"/>
    <n v="1133.32"/>
    <n v="0"/>
  </r>
  <r>
    <x v="5"/>
    <n v="50.45"/>
    <n v="0"/>
  </r>
  <r>
    <x v="9"/>
    <n v="0"/>
    <n v="215860.42"/>
  </r>
  <r>
    <x v="10"/>
    <n v="2644.29"/>
    <n v="0"/>
  </r>
  <r>
    <x v="11"/>
    <n v="21.59"/>
    <n v="0"/>
  </r>
  <r>
    <x v="5"/>
    <n v="16"/>
    <n v="0"/>
  </r>
  <r>
    <x v="12"/>
    <n v="1295.1600000000001"/>
    <n v="0"/>
  </r>
  <r>
    <x v="1"/>
    <n v="87784.1"/>
    <n v="0"/>
  </r>
  <r>
    <x v="1"/>
    <n v="180000"/>
    <n v="0"/>
  </r>
  <r>
    <x v="1"/>
    <n v="213593.81"/>
    <n v="0"/>
  </r>
  <r>
    <x v="1"/>
    <n v="213600.04"/>
    <n v="0"/>
  </r>
  <r>
    <x v="1"/>
    <n v="214829.15"/>
    <n v="0"/>
  </r>
  <r>
    <x v="1"/>
    <n v="225961.72"/>
    <n v="0"/>
  </r>
  <r>
    <x v="1"/>
    <n v="300000"/>
    <n v="0"/>
  </r>
  <r>
    <x v="1"/>
    <n v="300369.14"/>
    <n v="0"/>
  </r>
  <r>
    <x v="1"/>
    <n v="358000"/>
    <n v="0"/>
  </r>
  <r>
    <x v="15"/>
    <n v="0"/>
    <n v="2120000"/>
  </r>
  <r>
    <x v="6"/>
    <n v="0"/>
    <n v="100000"/>
  </r>
  <r>
    <x v="3"/>
    <n v="80317"/>
    <n v="0"/>
  </r>
  <r>
    <x v="1"/>
    <n v="55000"/>
    <n v="0"/>
  </r>
  <r>
    <x v="5"/>
    <n v="13376.73"/>
    <n v="0"/>
  </r>
  <r>
    <x v="9"/>
    <n v="0"/>
    <n v="4830.32"/>
  </r>
  <r>
    <x v="10"/>
    <n v="59.17"/>
    <n v="0"/>
  </r>
  <r>
    <x v="11"/>
    <n v="0.48"/>
    <n v="0"/>
  </r>
  <r>
    <x v="9"/>
    <n v="0"/>
    <n v="8880.68"/>
  </r>
  <r>
    <x v="10"/>
    <n v="108.79"/>
    <n v="0"/>
  </r>
  <r>
    <x v="11"/>
    <n v="0.89"/>
    <n v="0"/>
  </r>
  <r>
    <x v="9"/>
    <n v="0"/>
    <n v="106602.1"/>
  </r>
  <r>
    <x v="10"/>
    <n v="1305.8800000000001"/>
    <n v="0"/>
  </r>
  <r>
    <x v="11"/>
    <n v="10.66"/>
    <n v="0"/>
  </r>
  <r>
    <x v="9"/>
    <n v="0"/>
    <n v="197131.06"/>
  </r>
  <r>
    <x v="10"/>
    <n v="2414.86"/>
    <n v="0"/>
  </r>
  <r>
    <x v="11"/>
    <n v="19.71"/>
    <n v="0"/>
  </r>
  <r>
    <x v="9"/>
    <n v="0"/>
    <n v="229767.72"/>
  </r>
  <r>
    <x v="10"/>
    <n v="2814.65"/>
    <n v="0"/>
  </r>
  <r>
    <x v="11"/>
    <n v="22.98"/>
    <n v="0"/>
  </r>
  <r>
    <x v="9"/>
    <n v="0"/>
    <n v="299820.59000000003"/>
  </r>
  <r>
    <x v="10"/>
    <n v="3672.8"/>
    <n v="0"/>
  </r>
  <r>
    <x v="11"/>
    <n v="29.98"/>
    <n v="0"/>
  </r>
  <r>
    <x v="9"/>
    <n v="0"/>
    <n v="1939573.07"/>
  </r>
  <r>
    <x v="10"/>
    <n v="23759.77"/>
    <n v="0"/>
  </r>
  <r>
    <x v="11"/>
    <n v="193.96"/>
    <n v="0"/>
  </r>
  <r>
    <x v="17"/>
    <n v="1464023.75"/>
    <n v="0"/>
  </r>
  <r>
    <x v="5"/>
    <n v="8990.6299999999992"/>
    <n v="0"/>
  </r>
  <r>
    <x v="12"/>
    <n v="16719.63"/>
    <n v="0"/>
  </r>
  <r>
    <x v="1"/>
    <n v="220349.46"/>
    <n v="0"/>
  </r>
  <r>
    <x v="5"/>
    <n v="1322.1"/>
    <n v="0"/>
  </r>
  <r>
    <x v="1"/>
    <n v="133909.6"/>
    <n v="0"/>
  </r>
  <r>
    <x v="1"/>
    <n v="240000"/>
    <n v="0"/>
  </r>
  <r>
    <x v="1"/>
    <n v="250000"/>
    <n v="0"/>
  </r>
  <r>
    <x v="1"/>
    <n v="320000"/>
    <n v="0"/>
  </r>
  <r>
    <x v="1"/>
    <n v="324000"/>
    <n v="0"/>
  </r>
  <r>
    <x v="1"/>
    <n v="330000"/>
    <n v="0"/>
  </r>
  <r>
    <x v="9"/>
    <n v="0"/>
    <n v="893.13"/>
  </r>
  <r>
    <x v="10"/>
    <n v="10.94"/>
    <n v="0"/>
  </r>
  <r>
    <x v="11"/>
    <n v="0.09"/>
    <n v="0"/>
  </r>
  <r>
    <x v="5"/>
    <n v="9587.52"/>
    <n v="0"/>
  </r>
  <r>
    <x v="12"/>
    <n v="5.36"/>
    <n v="0"/>
  </r>
  <r>
    <x v="1"/>
    <n v="137592.01"/>
    <n v="0"/>
  </r>
  <r>
    <x v="1"/>
    <n v="320000"/>
    <n v="0"/>
  </r>
  <r>
    <x v="1"/>
    <n v="1170000"/>
    <n v="0"/>
  </r>
  <r>
    <x v="1"/>
    <n v="1170000"/>
    <n v="0"/>
  </r>
  <r>
    <x v="5"/>
    <n v="16785.55"/>
    <n v="0"/>
  </r>
  <r>
    <x v="1"/>
    <n v="19984.46"/>
    <n v="0"/>
  </r>
  <r>
    <x v="1"/>
    <n v="21800"/>
    <n v="0"/>
  </r>
  <r>
    <x v="1"/>
    <n v="100000"/>
    <n v="0"/>
  </r>
  <r>
    <x v="1"/>
    <n v="128627.22"/>
    <n v="0"/>
  </r>
  <r>
    <x v="1"/>
    <n v="229652"/>
    <n v="0"/>
  </r>
  <r>
    <x v="1"/>
    <n v="250000"/>
    <n v="0"/>
  </r>
  <r>
    <x v="1"/>
    <n v="250000"/>
    <n v="0"/>
  </r>
  <r>
    <x v="1"/>
    <n v="255356"/>
    <n v="0"/>
  </r>
  <r>
    <x v="1"/>
    <n v="300240"/>
    <n v="0"/>
  </r>
  <r>
    <x v="1"/>
    <n v="324000"/>
    <n v="0"/>
  </r>
  <r>
    <x v="1"/>
    <n v="358000"/>
    <n v="0"/>
  </r>
  <r>
    <x v="16"/>
    <n v="0"/>
    <n v="500000"/>
  </r>
  <r>
    <x v="7"/>
    <n v="0"/>
    <n v="200000"/>
  </r>
  <r>
    <x v="15"/>
    <n v="0"/>
    <n v="1500000"/>
  </r>
  <r>
    <x v="8"/>
    <n v="0"/>
    <n v="2950000"/>
  </r>
  <r>
    <x v="5"/>
    <n v="13425.96"/>
    <n v="0"/>
  </r>
  <r>
    <x v="13"/>
    <n v="130"/>
    <n v="0"/>
  </r>
  <r>
    <x v="14"/>
    <n v="27.3"/>
    <n v="0"/>
  </r>
  <r>
    <x v="5"/>
    <n v="0.94"/>
    <n v="0"/>
  </r>
  <r>
    <x v="1"/>
    <n v="60000"/>
    <n v="0"/>
  </r>
  <r>
    <x v="1"/>
    <n v="350000"/>
    <n v="0"/>
  </r>
  <r>
    <x v="1"/>
    <n v="359782"/>
    <n v="0"/>
  </r>
  <r>
    <x v="1"/>
    <n v="359782"/>
    <n v="0"/>
  </r>
  <r>
    <x v="1"/>
    <n v="411340.39"/>
    <n v="0"/>
  </r>
  <r>
    <x v="1"/>
    <n v="1170000"/>
    <n v="0"/>
  </r>
  <r>
    <x v="5"/>
    <n v="16265.43"/>
    <n v="0"/>
  </r>
  <r>
    <x v="9"/>
    <n v="0"/>
    <n v="263634.58"/>
  </r>
  <r>
    <x v="10"/>
    <n v="3229.52"/>
    <n v="0"/>
  </r>
  <r>
    <x v="11"/>
    <n v="26.36"/>
    <n v="0"/>
  </r>
  <r>
    <x v="9"/>
    <n v="0"/>
    <n v="1703175.99"/>
  </r>
  <r>
    <x v="10"/>
    <n v="20863.91"/>
    <n v="0"/>
  </r>
  <r>
    <x v="11"/>
    <n v="170.32"/>
    <n v="0"/>
  </r>
  <r>
    <x v="5"/>
    <n v="145.74"/>
    <n v="0"/>
  </r>
  <r>
    <x v="12"/>
    <n v="11800.86"/>
    <n v="0"/>
  </r>
  <r>
    <x v="1"/>
    <n v="24926"/>
    <n v="0"/>
  </r>
  <r>
    <x v="1"/>
    <n v="40500"/>
    <n v="0"/>
  </r>
  <r>
    <x v="1"/>
    <n v="50000"/>
    <n v="0"/>
  </r>
  <r>
    <x v="1"/>
    <n v="50000"/>
    <n v="0"/>
  </r>
  <r>
    <x v="1"/>
    <n v="68000"/>
    <n v="0"/>
  </r>
  <r>
    <x v="1"/>
    <n v="88397.29"/>
    <n v="0"/>
  </r>
  <r>
    <x v="1"/>
    <n v="122790.91"/>
    <n v="0"/>
  </r>
  <r>
    <x v="1"/>
    <n v="240000"/>
    <n v="0"/>
  </r>
  <r>
    <x v="1"/>
    <n v="250000"/>
    <n v="0"/>
  </r>
  <r>
    <x v="1"/>
    <n v="264000"/>
    <n v="0"/>
  </r>
  <r>
    <x v="1"/>
    <n v="287492.92"/>
    <n v="0"/>
  </r>
  <r>
    <x v="1"/>
    <n v="300000"/>
    <n v="0"/>
  </r>
  <r>
    <x v="1"/>
    <n v="300000"/>
    <n v="0"/>
  </r>
  <r>
    <x v="1"/>
    <n v="338922"/>
    <n v="0"/>
  </r>
  <r>
    <x v="1"/>
    <n v="343297.02"/>
    <n v="0"/>
  </r>
  <r>
    <x v="1"/>
    <n v="346921"/>
    <n v="0"/>
  </r>
  <r>
    <x v="1"/>
    <n v="356000"/>
    <n v="0"/>
  </r>
  <r>
    <x v="1"/>
    <n v="356000"/>
    <n v="0"/>
  </r>
  <r>
    <x v="1"/>
    <n v="358000"/>
    <n v="0"/>
  </r>
  <r>
    <x v="1"/>
    <n v="359782"/>
    <n v="0"/>
  </r>
  <r>
    <x v="1"/>
    <n v="359782"/>
    <n v="0"/>
  </r>
  <r>
    <x v="1"/>
    <n v="362929.61"/>
    <n v="0"/>
  </r>
  <r>
    <x v="1"/>
    <n v="387814"/>
    <n v="0"/>
  </r>
  <r>
    <x v="1"/>
    <n v="400000"/>
    <n v="0"/>
  </r>
  <r>
    <x v="1"/>
    <n v="403179.22"/>
    <n v="0"/>
  </r>
  <r>
    <x v="1"/>
    <n v="460145"/>
    <n v="0"/>
  </r>
  <r>
    <x v="1"/>
    <n v="465850"/>
    <n v="0"/>
  </r>
  <r>
    <x v="1"/>
    <n v="1935083.67"/>
    <n v="0"/>
  </r>
  <r>
    <x v="9"/>
    <n v="0"/>
    <n v="2847040"/>
  </r>
  <r>
    <x v="10"/>
    <n v="34876.239999999998"/>
    <n v="0"/>
  </r>
  <r>
    <x v="11"/>
    <n v="284.7"/>
    <n v="0"/>
  </r>
  <r>
    <x v="9"/>
    <n v="0"/>
    <n v="9994600"/>
  </r>
  <r>
    <x v="10"/>
    <n v="122433.85"/>
    <n v="0"/>
  </r>
  <r>
    <x v="11"/>
    <n v="999.46"/>
    <n v="0"/>
  </r>
  <r>
    <x v="9"/>
    <n v="0"/>
    <n v="5996760"/>
  </r>
  <r>
    <x v="10"/>
    <n v="73460.31"/>
    <n v="0"/>
  </r>
  <r>
    <x v="11"/>
    <n v="599.67999999999995"/>
    <n v="0"/>
  </r>
  <r>
    <x v="16"/>
    <n v="1200000"/>
    <n v="0"/>
  </r>
  <r>
    <x v="13"/>
    <n v="250"/>
    <n v="0"/>
  </r>
  <r>
    <x v="14"/>
    <n v="52.5"/>
    <n v="0"/>
  </r>
  <r>
    <x v="15"/>
    <n v="3670000"/>
    <n v="0"/>
  </r>
  <r>
    <x v="13"/>
    <n v="250"/>
    <n v="0"/>
  </r>
  <r>
    <x v="14"/>
    <n v="52.5"/>
    <n v="0"/>
  </r>
  <r>
    <x v="15"/>
    <n v="1800000"/>
    <n v="0"/>
  </r>
  <r>
    <x v="13"/>
    <n v="250"/>
    <n v="0"/>
  </r>
  <r>
    <x v="14"/>
    <n v="52.5"/>
    <n v="0"/>
  </r>
  <r>
    <x v="15"/>
    <n v="40000"/>
    <n v="0"/>
  </r>
  <r>
    <x v="13"/>
    <n v="250"/>
    <n v="0"/>
  </r>
  <r>
    <x v="14"/>
    <n v="52.5"/>
    <n v="0"/>
  </r>
  <r>
    <x v="2"/>
    <n v="300000"/>
    <n v="0"/>
  </r>
  <r>
    <x v="13"/>
    <n v="250"/>
    <n v="0"/>
  </r>
  <r>
    <x v="14"/>
    <n v="52.5"/>
    <n v="0"/>
  </r>
  <r>
    <x v="5"/>
    <n v="57323.88"/>
    <n v="0"/>
  </r>
  <r>
    <x v="12"/>
    <n v="113030.39999999999"/>
    <n v="0"/>
  </r>
  <r>
    <x v="9"/>
    <n v="0"/>
    <n v="9010.7999999999993"/>
  </r>
  <r>
    <x v="10"/>
    <n v="110.38"/>
    <n v="0"/>
  </r>
  <r>
    <x v="11"/>
    <n v="0.9"/>
    <n v="0"/>
  </r>
  <r>
    <x v="5"/>
    <n v="0.67"/>
    <n v="0"/>
  </r>
  <r>
    <x v="12"/>
    <n v="54.06"/>
    <n v="0"/>
  </r>
  <r>
    <x v="1"/>
    <n v="26518.26"/>
    <n v="0"/>
  </r>
  <r>
    <x v="1"/>
    <n v="114525.9"/>
    <n v="0"/>
  </r>
  <r>
    <x v="1"/>
    <n v="257827.88"/>
    <n v="0"/>
  </r>
  <r>
    <x v="1"/>
    <n v="297449.28999999998"/>
    <n v="0"/>
  </r>
  <r>
    <x v="1"/>
    <n v="354172.2"/>
    <n v="0"/>
  </r>
  <r>
    <x v="5"/>
    <n v="6302.96"/>
    <n v="0"/>
  </r>
  <r>
    <x v="1"/>
    <n v="31460"/>
    <n v="0"/>
  </r>
  <r>
    <x v="1"/>
    <n v="36721.03"/>
    <n v="0"/>
  </r>
  <r>
    <x v="1"/>
    <n v="45000"/>
    <n v="0"/>
  </r>
  <r>
    <x v="1"/>
    <n v="56470.05"/>
    <n v="0"/>
  </r>
  <r>
    <x v="1"/>
    <n v="264000"/>
    <n v="0"/>
  </r>
  <r>
    <x v="1"/>
    <n v="346921.51"/>
    <n v="0"/>
  </r>
  <r>
    <x v="1"/>
    <n v="356000"/>
    <n v="0"/>
  </r>
  <r>
    <x v="1"/>
    <n v="358000"/>
    <n v="0"/>
  </r>
  <r>
    <x v="1"/>
    <n v="359782"/>
    <n v="0"/>
  </r>
  <r>
    <x v="1"/>
    <n v="359782"/>
    <n v="0"/>
  </r>
  <r>
    <x v="1"/>
    <n v="359782"/>
    <n v="0"/>
  </r>
  <r>
    <x v="1"/>
    <n v="363000"/>
    <n v="0"/>
  </r>
  <r>
    <x v="1"/>
    <n v="460145"/>
    <n v="0"/>
  </r>
  <r>
    <x v="1"/>
    <n v="460152.77"/>
    <n v="0"/>
  </r>
  <r>
    <x v="1"/>
    <n v="465850"/>
    <n v="0"/>
  </r>
  <r>
    <x v="9"/>
    <n v="0"/>
    <n v="773395"/>
  </r>
  <r>
    <x v="10"/>
    <n v="9474.09"/>
    <n v="0"/>
  </r>
  <r>
    <x v="11"/>
    <n v="77.34"/>
    <n v="0"/>
  </r>
  <r>
    <x v="7"/>
    <n v="0"/>
    <n v="2700000"/>
  </r>
  <r>
    <x v="5"/>
    <n v="25995.71"/>
    <n v="0"/>
  </r>
  <r>
    <x v="12"/>
    <n v="4640.37"/>
    <n v="0"/>
  </r>
  <r>
    <x v="1"/>
    <n v="152823"/>
    <n v="0"/>
  </r>
  <r>
    <x v="1"/>
    <n v="300000"/>
    <n v="0"/>
  </r>
  <r>
    <x v="1"/>
    <n v="320000"/>
    <n v="0"/>
  </r>
  <r>
    <x v="1"/>
    <n v="324000"/>
    <n v="0"/>
  </r>
  <r>
    <x v="1"/>
    <n v="333893.96999999997"/>
    <n v="0"/>
  </r>
  <r>
    <x v="1"/>
    <n v="347000"/>
    <n v="0"/>
  </r>
  <r>
    <x v="1"/>
    <n v="387814"/>
    <n v="0"/>
  </r>
  <r>
    <x v="1"/>
    <n v="1175419.31"/>
    <n v="0"/>
  </r>
  <r>
    <x v="1"/>
    <n v="1935083.67"/>
    <n v="0"/>
  </r>
  <r>
    <x v="18"/>
    <n v="0"/>
    <n v="16684949.84"/>
  </r>
  <r>
    <x v="10"/>
    <n v="204390.64"/>
    <n v="0"/>
  </r>
  <r>
    <x v="19"/>
    <n v="20856.5"/>
    <n v="0"/>
  </r>
  <r>
    <x v="20"/>
    <n v="4379.87"/>
    <n v="0"/>
  </r>
  <r>
    <x v="2"/>
    <n v="110000"/>
    <n v="0"/>
  </r>
  <r>
    <x v="7"/>
    <n v="40000"/>
    <n v="0"/>
  </r>
  <r>
    <x v="16"/>
    <n v="5000000"/>
    <n v="0"/>
  </r>
  <r>
    <x v="13"/>
    <n v="250"/>
    <n v="0"/>
  </r>
  <r>
    <x v="14"/>
    <n v="52.5"/>
    <n v="0"/>
  </r>
  <r>
    <x v="21"/>
    <n v="1900000"/>
    <n v="0"/>
  </r>
  <r>
    <x v="13"/>
    <n v="250"/>
    <n v="0"/>
  </r>
  <r>
    <x v="14"/>
    <n v="52.5"/>
    <n v="0"/>
  </r>
  <r>
    <x v="15"/>
    <n v="3450000"/>
    <n v="0"/>
  </r>
  <r>
    <x v="13"/>
    <n v="250"/>
    <n v="0"/>
  </r>
  <r>
    <x v="14"/>
    <n v="52.5"/>
    <n v="0"/>
  </r>
  <r>
    <x v="15"/>
    <n v="590000"/>
    <n v="0"/>
  </r>
  <r>
    <x v="13"/>
    <n v="250"/>
    <n v="0"/>
  </r>
  <r>
    <x v="14"/>
    <n v="52.5"/>
    <n v="0"/>
  </r>
  <r>
    <x v="3"/>
    <n v="202105"/>
    <n v="0"/>
  </r>
  <r>
    <x v="9"/>
    <n v="0"/>
    <n v="1685470.6"/>
  </r>
  <r>
    <x v="10"/>
    <n v="20647.009999999998"/>
    <n v="0"/>
  </r>
  <r>
    <x v="11"/>
    <n v="168.55"/>
    <n v="0"/>
  </r>
  <r>
    <x v="5"/>
    <n v="45778.75"/>
    <n v="0"/>
  </r>
  <r>
    <x v="12"/>
    <n v="110222.52"/>
    <n v="0"/>
  </r>
  <r>
    <x v="1"/>
    <n v="71001"/>
    <n v="0"/>
  </r>
  <r>
    <x v="1"/>
    <n v="75313"/>
    <n v="0"/>
  </r>
  <r>
    <x v="1"/>
    <n v="212660"/>
    <n v="0"/>
  </r>
  <r>
    <x v="1"/>
    <n v="309000"/>
    <n v="0"/>
  </r>
  <r>
    <x v="1"/>
    <n v="324000"/>
    <n v="0"/>
  </r>
  <r>
    <x v="1"/>
    <n v="387814"/>
    <n v="0"/>
  </r>
  <r>
    <x v="1"/>
    <n v="406000"/>
    <n v="0"/>
  </r>
  <r>
    <x v="1"/>
    <n v="460145"/>
    <n v="0"/>
  </r>
  <r>
    <x v="8"/>
    <n v="0"/>
    <n v="1200000"/>
  </r>
  <r>
    <x v="5"/>
    <n v="13475.6"/>
    <n v="0"/>
  </r>
  <r>
    <x v="1"/>
    <n v="170000"/>
    <n v="0"/>
  </r>
  <r>
    <x v="1"/>
    <n v="180000"/>
    <n v="0"/>
  </r>
  <r>
    <x v="1"/>
    <n v="229293.43"/>
    <n v="0"/>
  </r>
  <r>
    <x v="1"/>
    <n v="309000"/>
    <n v="0"/>
  </r>
  <r>
    <x v="5"/>
    <n v="5329.76"/>
    <n v="0"/>
  </r>
  <r>
    <x v="1"/>
    <n v="58595.63"/>
    <n v="0"/>
  </r>
  <r>
    <x v="1"/>
    <n v="114475.68"/>
    <n v="0"/>
  </r>
  <r>
    <x v="1"/>
    <n v="180801.71"/>
    <n v="0"/>
  </r>
  <r>
    <x v="1"/>
    <n v="201422.65"/>
    <n v="0"/>
  </r>
  <r>
    <x v="1"/>
    <n v="300000"/>
    <n v="0"/>
  </r>
  <r>
    <x v="1"/>
    <n v="347000"/>
    <n v="0"/>
  </r>
  <r>
    <x v="1"/>
    <n v="358296.87"/>
    <n v="0"/>
  </r>
  <r>
    <x v="1"/>
    <n v="400000"/>
    <n v="0"/>
  </r>
  <r>
    <x v="6"/>
    <n v="0"/>
    <n v="2140000"/>
  </r>
  <r>
    <x v="2"/>
    <n v="0"/>
    <n v="500000"/>
  </r>
  <r>
    <x v="5"/>
    <n v="11763.56"/>
    <n v="0"/>
  </r>
  <r>
    <x v="1"/>
    <n v="17242.5"/>
    <n v="0"/>
  </r>
  <r>
    <x v="1"/>
    <n v="22000"/>
    <n v="0"/>
  </r>
  <r>
    <x v="1"/>
    <n v="70000"/>
    <n v="0"/>
  </r>
  <r>
    <x v="1"/>
    <n v="157000"/>
    <n v="0"/>
  </r>
  <r>
    <x v="1"/>
    <n v="309371.25"/>
    <n v="0"/>
  </r>
  <r>
    <x v="1"/>
    <n v="313933.67"/>
    <n v="0"/>
  </r>
  <r>
    <x v="1"/>
    <n v="320000"/>
    <n v="0"/>
  </r>
  <r>
    <x v="1"/>
    <n v="362000"/>
    <n v="0"/>
  </r>
  <r>
    <x v="1"/>
    <n v="460145"/>
    <n v="0"/>
  </r>
  <r>
    <x v="1"/>
    <n v="460145"/>
    <n v="0"/>
  </r>
  <r>
    <x v="8"/>
    <n v="0"/>
    <n v="1980000"/>
  </r>
  <r>
    <x v="4"/>
    <n v="0"/>
    <n v="410000"/>
  </r>
  <r>
    <x v="15"/>
    <n v="0"/>
    <n v="1000000"/>
  </r>
  <r>
    <x v="5"/>
    <n v="14951.02"/>
    <n v="0"/>
  </r>
  <r>
    <x v="22"/>
    <m/>
    <m/>
  </r>
  <r>
    <x v="22"/>
    <m/>
    <m/>
  </r>
  <r>
    <x v="22"/>
    <m/>
    <m/>
  </r>
  <r>
    <x v="22"/>
    <m/>
    <m/>
  </r>
  <r>
    <x v="22"/>
    <m/>
    <m/>
  </r>
  <r>
    <x v="22"/>
    <m/>
    <m/>
  </r>
  <r>
    <x v="22"/>
    <m/>
    <m/>
  </r>
  <r>
    <x v="22"/>
    <m/>
    <m/>
  </r>
  <r>
    <x v="22"/>
    <m/>
    <m/>
  </r>
  <r>
    <x v="22"/>
    <m/>
    <m/>
  </r>
  <r>
    <x v="22"/>
    <m/>
    <m/>
  </r>
  <r>
    <x v="22"/>
    <m/>
    <m/>
  </r>
  <r>
    <x v="22"/>
    <m/>
    <m/>
  </r>
  <r>
    <x v="22"/>
    <m/>
    <m/>
  </r>
  <r>
    <x v="22"/>
    <m/>
    <m/>
  </r>
  <r>
    <x v="22"/>
    <m/>
    <m/>
  </r>
  <r>
    <x v="22"/>
    <m/>
    <m/>
  </r>
  <r>
    <x v="22"/>
    <m/>
    <m/>
  </r>
  <r>
    <x v="22"/>
    <m/>
    <m/>
  </r>
  <r>
    <x v="22"/>
    <m/>
    <m/>
  </r>
  <r>
    <x v="22"/>
    <m/>
    <m/>
  </r>
  <r>
    <x v="22"/>
    <m/>
    <m/>
  </r>
  <r>
    <x v="22"/>
    <m/>
    <m/>
  </r>
  <r>
    <x v="22"/>
    <m/>
    <m/>
  </r>
  <r>
    <x v="22"/>
    <m/>
    <m/>
  </r>
  <r>
    <x v="22"/>
    <m/>
    <m/>
  </r>
  <r>
    <x v="22"/>
    <m/>
    <m/>
  </r>
  <r>
    <x v="22"/>
    <m/>
    <m/>
  </r>
  <r>
    <x v="22"/>
    <m/>
    <m/>
  </r>
  <r>
    <x v="22"/>
    <m/>
    <m/>
  </r>
  <r>
    <x v="22"/>
    <m/>
    <m/>
  </r>
  <r>
    <x v="22"/>
    <m/>
    <m/>
  </r>
  <r>
    <x v="22"/>
    <m/>
    <m/>
  </r>
  <r>
    <x v="22"/>
    <m/>
    <m/>
  </r>
  <r>
    <x v="22"/>
    <m/>
    <m/>
  </r>
  <r>
    <x v="22"/>
    <m/>
    <m/>
  </r>
  <r>
    <x v="22"/>
    <m/>
    <m/>
  </r>
  <r>
    <x v="22"/>
    <m/>
    <m/>
  </r>
  <r>
    <x v="22"/>
    <m/>
    <m/>
  </r>
  <r>
    <x v="22"/>
    <m/>
    <m/>
  </r>
  <r>
    <x v="22"/>
    <m/>
    <m/>
  </r>
  <r>
    <x v="22"/>
    <m/>
    <m/>
  </r>
  <r>
    <x v="22"/>
    <m/>
    <m/>
  </r>
  <r>
    <x v="22"/>
    <m/>
    <m/>
  </r>
  <r>
    <x v="22"/>
    <m/>
    <m/>
  </r>
  <r>
    <x v="22"/>
    <m/>
    <m/>
  </r>
  <r>
    <x v="22"/>
    <m/>
    <m/>
  </r>
  <r>
    <x v="22"/>
    <m/>
    <m/>
  </r>
  <r>
    <x v="22"/>
    <m/>
    <m/>
  </r>
  <r>
    <x v="22"/>
    <m/>
    <m/>
  </r>
  <r>
    <x v="22"/>
    <m/>
    <m/>
  </r>
  <r>
    <x v="22"/>
    <m/>
    <m/>
  </r>
  <r>
    <x v="22"/>
    <m/>
    <m/>
  </r>
  <r>
    <x v="22"/>
    <m/>
    <m/>
  </r>
  <r>
    <x v="22"/>
    <m/>
    <m/>
  </r>
  <r>
    <x v="22"/>
    <m/>
    <m/>
  </r>
  <r>
    <x v="22"/>
    <m/>
    <m/>
  </r>
  <r>
    <x v="22"/>
    <m/>
    <m/>
  </r>
  <r>
    <x v="22"/>
    <m/>
    <m/>
  </r>
  <r>
    <x v="22"/>
    <m/>
    <m/>
  </r>
  <r>
    <x v="22"/>
    <m/>
    <m/>
  </r>
  <r>
    <x v="22"/>
    <m/>
    <m/>
  </r>
  <r>
    <x v="22"/>
    <m/>
    <m/>
  </r>
  <r>
    <x v="22"/>
    <m/>
    <m/>
  </r>
  <r>
    <x v="22"/>
    <m/>
    <m/>
  </r>
  <r>
    <x v="22"/>
    <m/>
    <m/>
  </r>
  <r>
    <x v="22"/>
    <m/>
    <m/>
  </r>
  <r>
    <x v="22"/>
    <m/>
    <m/>
  </r>
  <r>
    <x v="22"/>
    <m/>
    <m/>
  </r>
  <r>
    <x v="22"/>
    <m/>
    <m/>
  </r>
  <r>
    <x v="22"/>
    <m/>
    <m/>
  </r>
  <r>
    <x v="22"/>
    <m/>
    <m/>
  </r>
  <r>
    <x v="22"/>
    <m/>
    <m/>
  </r>
  <r>
    <x v="22"/>
    <m/>
    <m/>
  </r>
  <r>
    <x v="22"/>
    <m/>
    <m/>
  </r>
  <r>
    <x v="22"/>
    <m/>
    <m/>
  </r>
  <r>
    <x v="22"/>
    <m/>
    <m/>
  </r>
  <r>
    <x v="22"/>
    <m/>
    <m/>
  </r>
  <r>
    <x v="22"/>
    <m/>
    <m/>
  </r>
  <r>
    <x v="22"/>
    <m/>
    <m/>
  </r>
  <r>
    <x v="22"/>
    <m/>
    <m/>
  </r>
  <r>
    <x v="22"/>
    <m/>
    <m/>
  </r>
  <r>
    <x v="22"/>
    <m/>
    <m/>
  </r>
  <r>
    <x v="22"/>
    <m/>
    <m/>
  </r>
  <r>
    <x v="22"/>
    <m/>
    <m/>
  </r>
  <r>
    <x v="22"/>
    <m/>
    <m/>
  </r>
  <r>
    <x v="22"/>
    <m/>
    <m/>
  </r>
  <r>
    <x v="22"/>
    <m/>
    <m/>
  </r>
  <r>
    <x v="22"/>
    <m/>
    <m/>
  </r>
  <r>
    <x v="22"/>
    <m/>
    <m/>
  </r>
  <r>
    <x v="22"/>
    <m/>
    <m/>
  </r>
  <r>
    <x v="22"/>
    <m/>
    <m/>
  </r>
  <r>
    <x v="22"/>
    <m/>
    <m/>
  </r>
  <r>
    <x v="22"/>
    <m/>
    <m/>
  </r>
  <r>
    <x v="22"/>
    <m/>
    <m/>
  </r>
  <r>
    <x v="22"/>
    <m/>
    <m/>
  </r>
  <r>
    <x v="22"/>
    <m/>
    <m/>
  </r>
  <r>
    <x v="22"/>
    <m/>
    <m/>
  </r>
  <r>
    <x v="22"/>
    <m/>
    <m/>
  </r>
  <r>
    <x v="22"/>
    <m/>
    <m/>
  </r>
  <r>
    <x v="22"/>
    <m/>
    <m/>
  </r>
  <r>
    <x v="22"/>
    <m/>
    <m/>
  </r>
  <r>
    <x v="22"/>
    <m/>
    <m/>
  </r>
  <r>
    <x v="22"/>
    <m/>
    <m/>
  </r>
  <r>
    <x v="22"/>
    <m/>
    <m/>
  </r>
  <r>
    <x v="22"/>
    <m/>
    <m/>
  </r>
  <r>
    <x v="22"/>
    <m/>
    <m/>
  </r>
  <r>
    <x v="22"/>
    <m/>
    <m/>
  </r>
  <r>
    <x v="22"/>
    <m/>
    <m/>
  </r>
  <r>
    <x v="22"/>
    <m/>
    <m/>
  </r>
  <r>
    <x v="22"/>
    <m/>
    <m/>
  </r>
  <r>
    <x v="22"/>
    <m/>
    <m/>
  </r>
  <r>
    <x v="22"/>
    <m/>
    <m/>
  </r>
  <r>
    <x v="22"/>
    <m/>
    <m/>
  </r>
  <r>
    <x v="22"/>
    <m/>
    <m/>
  </r>
  <r>
    <x v="22"/>
    <m/>
    <m/>
  </r>
  <r>
    <x v="22"/>
    <m/>
    <m/>
  </r>
  <r>
    <x v="22"/>
    <m/>
    <m/>
  </r>
  <r>
    <x v="22"/>
    <m/>
    <m/>
  </r>
  <r>
    <x v="22"/>
    <m/>
    <m/>
  </r>
  <r>
    <x v="22"/>
    <m/>
    <m/>
  </r>
  <r>
    <x v="22"/>
    <m/>
    <m/>
  </r>
  <r>
    <x v="22"/>
    <m/>
    <m/>
  </r>
  <r>
    <x v="22"/>
    <m/>
    <m/>
  </r>
  <r>
    <x v="22"/>
    <m/>
    <m/>
  </r>
  <r>
    <x v="22"/>
    <m/>
    <m/>
  </r>
  <r>
    <x v="22"/>
    <m/>
    <m/>
  </r>
  <r>
    <x v="22"/>
    <m/>
    <m/>
  </r>
  <r>
    <x v="22"/>
    <m/>
    <m/>
  </r>
  <r>
    <x v="22"/>
    <m/>
    <m/>
  </r>
  <r>
    <x v="22"/>
    <m/>
    <m/>
  </r>
  <r>
    <x v="22"/>
    <m/>
    <m/>
  </r>
  <r>
    <x v="22"/>
    <m/>
    <m/>
  </r>
  <r>
    <x v="22"/>
    <m/>
    <m/>
  </r>
  <r>
    <x v="22"/>
    <m/>
    <m/>
  </r>
  <r>
    <x v="22"/>
    <m/>
    <m/>
  </r>
  <r>
    <x v="22"/>
    <m/>
    <m/>
  </r>
  <r>
    <x v="22"/>
    <m/>
    <m/>
  </r>
  <r>
    <x v="22"/>
    <m/>
    <m/>
  </r>
  <r>
    <x v="22"/>
    <m/>
    <m/>
  </r>
  <r>
    <x v="22"/>
    <m/>
    <m/>
  </r>
  <r>
    <x v="22"/>
    <m/>
    <m/>
  </r>
  <r>
    <x v="22"/>
    <m/>
    <m/>
  </r>
  <r>
    <x v="22"/>
    <m/>
    <m/>
  </r>
  <r>
    <x v="22"/>
    <m/>
    <m/>
  </r>
  <r>
    <x v="22"/>
    <m/>
    <m/>
  </r>
  <r>
    <x v="22"/>
    <m/>
    <m/>
  </r>
  <r>
    <x v="22"/>
    <m/>
    <m/>
  </r>
  <r>
    <x v="22"/>
    <m/>
    <m/>
  </r>
  <r>
    <x v="22"/>
    <m/>
    <m/>
  </r>
  <r>
    <x v="22"/>
    <m/>
    <m/>
  </r>
  <r>
    <x v="22"/>
    <m/>
    <m/>
  </r>
  <r>
    <x v="22"/>
    <m/>
    <m/>
  </r>
  <r>
    <x v="22"/>
    <m/>
    <m/>
  </r>
  <r>
    <x v="22"/>
    <m/>
    <m/>
  </r>
  <r>
    <x v="22"/>
    <m/>
    <m/>
  </r>
  <r>
    <x v="22"/>
    <m/>
    <m/>
  </r>
  <r>
    <x v="22"/>
    <m/>
    <m/>
  </r>
  <r>
    <x v="22"/>
    <m/>
    <m/>
  </r>
  <r>
    <x v="22"/>
    <m/>
    <m/>
  </r>
  <r>
    <x v="22"/>
    <m/>
    <m/>
  </r>
  <r>
    <x v="22"/>
    <m/>
    <m/>
  </r>
  <r>
    <x v="22"/>
    <m/>
    <m/>
  </r>
  <r>
    <x v="22"/>
    <m/>
    <m/>
  </r>
  <r>
    <x v="22"/>
    <m/>
    <m/>
  </r>
  <r>
    <x v="22"/>
    <m/>
    <m/>
  </r>
  <r>
    <x v="22"/>
    <m/>
    <m/>
  </r>
  <r>
    <x v="22"/>
    <m/>
    <m/>
  </r>
  <r>
    <x v="22"/>
    <m/>
    <m/>
  </r>
  <r>
    <x v="22"/>
    <m/>
    <m/>
  </r>
  <r>
    <x v="22"/>
    <m/>
    <m/>
  </r>
  <r>
    <x v="22"/>
    <m/>
    <m/>
  </r>
  <r>
    <x v="22"/>
    <m/>
    <m/>
  </r>
  <r>
    <x v="22"/>
    <m/>
    <m/>
  </r>
  <r>
    <x v="22"/>
    <m/>
    <m/>
  </r>
  <r>
    <x v="22"/>
    <m/>
    <m/>
  </r>
  <r>
    <x v="22"/>
    <m/>
    <m/>
  </r>
  <r>
    <x v="22"/>
    <m/>
    <m/>
  </r>
  <r>
    <x v="22"/>
    <m/>
    <m/>
  </r>
  <r>
    <x v="22"/>
    <m/>
    <m/>
  </r>
  <r>
    <x v="22"/>
    <m/>
    <m/>
  </r>
  <r>
    <x v="22"/>
    <m/>
    <m/>
  </r>
  <r>
    <x v="22"/>
    <m/>
    <m/>
  </r>
  <r>
    <x v="22"/>
    <m/>
    <m/>
  </r>
  <r>
    <x v="22"/>
    <m/>
    <m/>
  </r>
  <r>
    <x v="22"/>
    <m/>
    <m/>
  </r>
  <r>
    <x v="22"/>
    <m/>
    <m/>
  </r>
  <r>
    <x v="22"/>
    <m/>
    <m/>
  </r>
  <r>
    <x v="22"/>
    <m/>
    <m/>
  </r>
  <r>
    <x v="22"/>
    <m/>
    <m/>
  </r>
  <r>
    <x v="22"/>
    <m/>
    <m/>
  </r>
  <r>
    <x v="22"/>
    <m/>
    <m/>
  </r>
  <r>
    <x v="22"/>
    <m/>
    <m/>
  </r>
  <r>
    <x v="22"/>
    <m/>
    <m/>
  </r>
  <r>
    <x v="22"/>
    <m/>
    <m/>
  </r>
  <r>
    <x v="22"/>
    <m/>
    <m/>
  </r>
  <r>
    <x v="22"/>
    <m/>
    <m/>
  </r>
  <r>
    <x v="22"/>
    <m/>
    <m/>
  </r>
  <r>
    <x v="22"/>
    <m/>
    <m/>
  </r>
  <r>
    <x v="22"/>
    <m/>
    <m/>
  </r>
  <r>
    <x v="22"/>
    <m/>
    <m/>
  </r>
  <r>
    <x v="22"/>
    <m/>
    <m/>
  </r>
  <r>
    <x v="22"/>
    <m/>
    <m/>
  </r>
  <r>
    <x v="22"/>
    <m/>
    <m/>
  </r>
  <r>
    <x v="22"/>
    <m/>
    <m/>
  </r>
  <r>
    <x v="22"/>
    <m/>
    <m/>
  </r>
  <r>
    <x v="22"/>
    <m/>
    <m/>
  </r>
  <r>
    <x v="22"/>
    <m/>
    <m/>
  </r>
  <r>
    <x v="22"/>
    <m/>
    <m/>
  </r>
  <r>
    <x v="22"/>
    <m/>
    <m/>
  </r>
  <r>
    <x v="22"/>
    <m/>
    <m/>
  </r>
  <r>
    <x v="22"/>
    <m/>
    <m/>
  </r>
  <r>
    <x v="22"/>
    <m/>
    <m/>
  </r>
  <r>
    <x v="22"/>
    <m/>
    <m/>
  </r>
  <r>
    <x v="22"/>
    <m/>
    <m/>
  </r>
  <r>
    <x v="22"/>
    <m/>
    <m/>
  </r>
  <r>
    <x v="22"/>
    <m/>
    <m/>
  </r>
  <r>
    <x v="22"/>
    <m/>
    <m/>
  </r>
  <r>
    <x v="22"/>
    <m/>
    <m/>
  </r>
  <r>
    <x v="22"/>
    <m/>
    <m/>
  </r>
  <r>
    <x v="22"/>
    <m/>
    <m/>
  </r>
  <r>
    <x v="22"/>
    <m/>
    <m/>
  </r>
  <r>
    <x v="22"/>
    <m/>
    <m/>
  </r>
  <r>
    <x v="22"/>
    <m/>
    <m/>
  </r>
  <r>
    <x v="22"/>
    <m/>
    <m/>
  </r>
  <r>
    <x v="22"/>
    <m/>
    <m/>
  </r>
  <r>
    <x v="22"/>
    <m/>
    <m/>
  </r>
  <r>
    <x v="22"/>
    <m/>
    <m/>
  </r>
  <r>
    <x v="22"/>
    <m/>
    <m/>
  </r>
  <r>
    <x v="22"/>
    <m/>
    <m/>
  </r>
  <r>
    <x v="22"/>
    <m/>
    <m/>
  </r>
  <r>
    <x v="22"/>
    <m/>
    <m/>
  </r>
  <r>
    <x v="22"/>
    <m/>
    <m/>
  </r>
  <r>
    <x v="22"/>
    <m/>
    <m/>
  </r>
  <r>
    <x v="22"/>
    <m/>
    <m/>
  </r>
  <r>
    <x v="22"/>
    <m/>
    <m/>
  </r>
  <r>
    <x v="22"/>
    <m/>
    <m/>
  </r>
  <r>
    <x v="22"/>
    <m/>
    <m/>
  </r>
  <r>
    <x v="22"/>
    <m/>
    <m/>
  </r>
  <r>
    <x v="22"/>
    <m/>
    <m/>
  </r>
  <r>
    <x v="22"/>
    <m/>
    <m/>
  </r>
  <r>
    <x v="22"/>
    <m/>
    <m/>
  </r>
  <r>
    <x v="22"/>
    <m/>
    <m/>
  </r>
  <r>
    <x v="22"/>
    <m/>
    <m/>
  </r>
  <r>
    <x v="22"/>
    <m/>
    <m/>
  </r>
  <r>
    <x v="22"/>
    <m/>
    <m/>
  </r>
  <r>
    <x v="22"/>
    <m/>
    <m/>
  </r>
  <r>
    <x v="22"/>
    <m/>
    <m/>
  </r>
  <r>
    <x v="22"/>
    <m/>
    <m/>
  </r>
  <r>
    <x v="22"/>
    <m/>
    <m/>
  </r>
  <r>
    <x v="22"/>
    <m/>
    <m/>
  </r>
  <r>
    <x v="22"/>
    <m/>
    <m/>
  </r>
  <r>
    <x v="22"/>
    <m/>
    <m/>
  </r>
  <r>
    <x v="22"/>
    <m/>
    <m/>
  </r>
  <r>
    <x v="22"/>
    <m/>
    <m/>
  </r>
  <r>
    <x v="22"/>
    <m/>
    <m/>
  </r>
  <r>
    <x v="22"/>
    <m/>
    <m/>
  </r>
  <r>
    <x v="22"/>
    <m/>
    <m/>
  </r>
  <r>
    <x v="22"/>
    <m/>
    <m/>
  </r>
  <r>
    <x v="22"/>
    <m/>
    <m/>
  </r>
  <r>
    <x v="22"/>
    <m/>
    <m/>
  </r>
  <r>
    <x v="22"/>
    <m/>
    <m/>
  </r>
  <r>
    <x v="22"/>
    <m/>
    <m/>
  </r>
  <r>
    <x v="22"/>
    <m/>
    <m/>
  </r>
  <r>
    <x v="22"/>
    <m/>
    <m/>
  </r>
  <r>
    <x v="22"/>
    <m/>
    <m/>
  </r>
  <r>
    <x v="22"/>
    <m/>
    <m/>
  </r>
  <r>
    <x v="22"/>
    <m/>
    <m/>
  </r>
  <r>
    <x v="22"/>
    <m/>
    <m/>
  </r>
  <r>
    <x v="22"/>
    <m/>
    <m/>
  </r>
  <r>
    <x v="22"/>
    <m/>
    <m/>
  </r>
  <r>
    <x v="22"/>
    <m/>
    <m/>
  </r>
  <r>
    <x v="22"/>
    <m/>
    <m/>
  </r>
  <r>
    <x v="22"/>
    <m/>
    <m/>
  </r>
  <r>
    <x v="22"/>
    <m/>
    <m/>
  </r>
  <r>
    <x v="22"/>
    <m/>
    <m/>
  </r>
  <r>
    <x v="22"/>
    <m/>
    <m/>
  </r>
  <r>
    <x v="22"/>
    <m/>
    <m/>
  </r>
  <r>
    <x v="22"/>
    <m/>
    <m/>
  </r>
  <r>
    <x v="22"/>
    <m/>
    <m/>
  </r>
  <r>
    <x v="22"/>
    <m/>
    <m/>
  </r>
  <r>
    <x v="22"/>
    <m/>
    <m/>
  </r>
  <r>
    <x v="22"/>
    <m/>
    <m/>
  </r>
  <r>
    <x v="22"/>
    <m/>
    <m/>
  </r>
  <r>
    <x v="22"/>
    <m/>
    <m/>
  </r>
  <r>
    <x v="22"/>
    <m/>
    <m/>
  </r>
  <r>
    <x v="22"/>
    <m/>
    <m/>
  </r>
  <r>
    <x v="22"/>
    <m/>
    <m/>
  </r>
  <r>
    <x v="22"/>
    <m/>
    <m/>
  </r>
  <r>
    <x v="22"/>
    <m/>
    <m/>
  </r>
  <r>
    <x v="22"/>
    <m/>
    <m/>
  </r>
  <r>
    <x v="22"/>
    <m/>
    <m/>
  </r>
  <r>
    <x v="22"/>
    <m/>
    <m/>
  </r>
  <r>
    <x v="22"/>
    <m/>
    <m/>
  </r>
  <r>
    <x v="22"/>
    <m/>
    <m/>
  </r>
  <r>
    <x v="22"/>
    <m/>
    <m/>
  </r>
  <r>
    <x v="22"/>
    <m/>
    <m/>
  </r>
  <r>
    <x v="22"/>
    <m/>
    <m/>
  </r>
  <r>
    <x v="22"/>
    <m/>
    <m/>
  </r>
  <r>
    <x v="22"/>
    <m/>
    <m/>
  </r>
  <r>
    <x v="22"/>
    <m/>
    <m/>
  </r>
  <r>
    <x v="22"/>
    <m/>
    <m/>
  </r>
  <r>
    <x v="22"/>
    <m/>
    <m/>
  </r>
  <r>
    <x v="22"/>
    <m/>
    <m/>
  </r>
  <r>
    <x v="22"/>
    <m/>
    <m/>
  </r>
  <r>
    <x v="22"/>
    <m/>
    <m/>
  </r>
  <r>
    <x v="22"/>
    <m/>
    <m/>
  </r>
  <r>
    <x v="22"/>
    <m/>
    <m/>
  </r>
  <r>
    <x v="22"/>
    <m/>
    <m/>
  </r>
  <r>
    <x v="22"/>
    <m/>
    <m/>
  </r>
  <r>
    <x v="22"/>
    <m/>
    <m/>
  </r>
  <r>
    <x v="22"/>
    <m/>
    <m/>
  </r>
  <r>
    <x v="22"/>
    <m/>
    <m/>
  </r>
  <r>
    <x v="22"/>
    <m/>
    <m/>
  </r>
  <r>
    <x v="22"/>
    <m/>
    <m/>
  </r>
  <r>
    <x v="22"/>
    <m/>
    <m/>
  </r>
  <r>
    <x v="22"/>
    <m/>
    <m/>
  </r>
  <r>
    <x v="22"/>
    <m/>
    <m/>
  </r>
  <r>
    <x v="22"/>
    <m/>
    <m/>
  </r>
  <r>
    <x v="22"/>
    <m/>
    <m/>
  </r>
  <r>
    <x v="22"/>
    <m/>
    <m/>
  </r>
  <r>
    <x v="22"/>
    <m/>
    <m/>
  </r>
  <r>
    <x v="22"/>
    <m/>
    <m/>
  </r>
  <r>
    <x v="22"/>
    <m/>
    <m/>
  </r>
  <r>
    <x v="22"/>
    <m/>
    <m/>
  </r>
  <r>
    <x v="22"/>
    <m/>
    <m/>
  </r>
  <r>
    <x v="22"/>
    <m/>
    <m/>
  </r>
  <r>
    <x v="22"/>
    <m/>
    <m/>
  </r>
  <r>
    <x v="22"/>
    <m/>
    <m/>
  </r>
  <r>
    <x v="22"/>
    <m/>
    <m/>
  </r>
  <r>
    <x v="22"/>
    <m/>
    <m/>
  </r>
  <r>
    <x v="22"/>
    <m/>
    <m/>
  </r>
  <r>
    <x v="22"/>
    <m/>
    <m/>
  </r>
  <r>
    <x v="22"/>
    <m/>
    <m/>
  </r>
  <r>
    <x v="22"/>
    <m/>
    <m/>
  </r>
  <r>
    <x v="22"/>
    <m/>
    <m/>
  </r>
  <r>
    <x v="22"/>
    <m/>
    <m/>
  </r>
  <r>
    <x v="22"/>
    <m/>
    <m/>
  </r>
  <r>
    <x v="22"/>
    <m/>
    <m/>
  </r>
  <r>
    <x v="22"/>
    <m/>
    <m/>
  </r>
  <r>
    <x v="22"/>
    <m/>
    <m/>
  </r>
  <r>
    <x v="22"/>
    <m/>
    <m/>
  </r>
  <r>
    <x v="22"/>
    <m/>
    <m/>
  </r>
  <r>
    <x v="22"/>
    <m/>
    <m/>
  </r>
  <r>
    <x v="22"/>
    <m/>
    <m/>
  </r>
  <r>
    <x v="22"/>
    <m/>
    <m/>
  </r>
  <r>
    <x v="22"/>
    <m/>
    <m/>
  </r>
  <r>
    <x v="22"/>
    <m/>
    <m/>
  </r>
  <r>
    <x v="22"/>
    <m/>
    <m/>
  </r>
  <r>
    <x v="22"/>
    <m/>
    <m/>
  </r>
  <r>
    <x v="22"/>
    <m/>
    <m/>
  </r>
  <r>
    <x v="22"/>
    <m/>
    <m/>
  </r>
  <r>
    <x v="22"/>
    <m/>
    <m/>
  </r>
  <r>
    <x v="22"/>
    <m/>
    <m/>
  </r>
  <r>
    <x v="22"/>
    <m/>
    <m/>
  </r>
  <r>
    <x v="22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4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>
  <location ref="A3:C27" firstHeaderRow="0" firstDataRow="1" firstDataCol="1"/>
  <pivotFields count="3">
    <pivotField axis="axisRow" showAll="0">
      <items count="24">
        <item x="17"/>
        <item x="6"/>
        <item x="16"/>
        <item x="2"/>
        <item x="8"/>
        <item x="4"/>
        <item x="7"/>
        <item x="15"/>
        <item x="13"/>
        <item x="19"/>
        <item x="9"/>
        <item x="12"/>
        <item x="5"/>
        <item x="11"/>
        <item x="14"/>
        <item x="20"/>
        <item x="18"/>
        <item x="1"/>
        <item x="10"/>
        <item x="0"/>
        <item x="21"/>
        <item x="3"/>
        <item x="22"/>
        <item t="default"/>
      </items>
    </pivotField>
    <pivotField dataField="1" showAll="0"/>
    <pivotField dataField="1" showAll="0"/>
  </pivotFields>
  <rowFields count="1">
    <field x="0"/>
  </rowFields>
  <rowItems count="2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 t="grand">
      <x/>
    </i>
  </rowItems>
  <colFields count="1">
    <field x="-2"/>
  </colFields>
  <colItems count="2">
    <i>
      <x/>
    </i>
    <i i="1">
      <x v="1"/>
    </i>
  </colItems>
  <dataFields count="2">
    <dataField name="Suma de Débitos" fld="1" baseField="0" baseItem="0"/>
    <dataField name="Suma de Créditos" fld="2" baseField="0" baseItem="0"/>
  </dataFields>
  <formats count="17">
    <format dxfId="16">
      <pivotArea collapsedLevelsAreSubtotals="1" fieldPosition="0">
        <references count="1">
          <reference field="0" count="1">
            <x v="8"/>
          </reference>
        </references>
      </pivotArea>
    </format>
    <format dxfId="15">
      <pivotArea dataOnly="0" labelOnly="1" fieldPosition="0">
        <references count="1">
          <reference field="0" count="1">
            <x v="8"/>
          </reference>
        </references>
      </pivotArea>
    </format>
    <format dxfId="14">
      <pivotArea collapsedLevelsAreSubtotals="1" fieldPosition="0">
        <references count="1">
          <reference field="0" count="1">
            <x v="14"/>
          </reference>
        </references>
      </pivotArea>
    </format>
    <format dxfId="13">
      <pivotArea dataOnly="0" labelOnly="1" fieldPosition="0">
        <references count="1">
          <reference field="0" count="1">
            <x v="14"/>
          </reference>
        </references>
      </pivotArea>
    </format>
    <format dxfId="12">
      <pivotArea collapsedLevelsAreSubtotals="1" fieldPosition="0">
        <references count="1">
          <reference field="0" count="1">
            <x v="15"/>
          </reference>
        </references>
      </pivotArea>
    </format>
    <format dxfId="11">
      <pivotArea dataOnly="0" labelOnly="1" fieldPosition="0">
        <references count="1">
          <reference field="0" count="1">
            <x v="15"/>
          </reference>
        </references>
      </pivotArea>
    </format>
    <format dxfId="10">
      <pivotArea collapsedLevelsAreSubtotals="1" fieldPosition="0">
        <references count="1">
          <reference field="0" count="1">
            <x v="9"/>
          </reference>
        </references>
      </pivotArea>
    </format>
    <format dxfId="9">
      <pivotArea dataOnly="0" labelOnly="1" fieldPosition="0">
        <references count="1">
          <reference field="0" count="1">
            <x v="9"/>
          </reference>
        </references>
      </pivotArea>
    </format>
    <format dxfId="8">
      <pivotArea collapsedLevelsAreSubtotals="1" fieldPosition="0">
        <references count="1">
          <reference field="0" count="1">
            <x v="16"/>
          </reference>
        </references>
      </pivotArea>
    </format>
    <format dxfId="7">
      <pivotArea dataOnly="0" labelOnly="1" fieldPosition="0">
        <references count="1">
          <reference field="0" count="1">
            <x v="16"/>
          </reference>
        </references>
      </pivotArea>
    </format>
    <format dxfId="6">
      <pivotArea collapsedLevelsAreSubtotals="1" fieldPosition="0">
        <references count="1">
          <reference field="0" count="2">
            <x v="11"/>
            <x v="12"/>
          </reference>
        </references>
      </pivotArea>
    </format>
    <format dxfId="5">
      <pivotArea dataOnly="0" labelOnly="1" fieldPosition="0">
        <references count="1">
          <reference field="0" count="2">
            <x v="11"/>
            <x v="12"/>
          </reference>
        </references>
      </pivotArea>
    </format>
    <format dxfId="4">
      <pivotArea collapsedLevelsAreSubtotals="1" fieldPosition="0">
        <references count="2">
          <reference field="4294967294" count="1" selected="0">
            <x v="0"/>
          </reference>
          <reference field="0" count="1">
            <x v="18"/>
          </reference>
        </references>
      </pivotArea>
    </format>
    <format dxfId="3">
      <pivotArea dataOnly="0" labelOnly="1" fieldPosition="0">
        <references count="1">
          <reference field="0" count="1">
            <x v="18"/>
          </reference>
        </references>
      </pivotArea>
    </format>
    <format dxfId="2">
      <pivotArea collapsedLevelsAreSubtotals="1" fieldPosition="0">
        <references count="2">
          <reference field="4294967294" count="1" selected="0">
            <x v="1"/>
          </reference>
          <reference field="0" count="1">
            <x v="1"/>
          </reference>
        </references>
      </pivotArea>
    </format>
    <format dxfId="1">
      <pivotArea collapsedLevelsAreSubtotals="1" fieldPosition="0">
        <references count="2">
          <reference field="4294967294" count="1" selected="0">
            <x v="1"/>
          </reference>
          <reference field="0" count="1">
            <x v="3"/>
          </reference>
        </references>
      </pivotArea>
    </format>
    <format dxfId="0">
      <pivotArea collapsedLevelsAreSubtotals="1" fieldPosition="0">
        <references count="2">
          <reference field="4294967294" count="1" selected="0">
            <x v="1"/>
          </reference>
          <reference field="0" count="1">
            <x v="6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57"/>
  <sheetViews>
    <sheetView topLeftCell="A839" workbookViewId="0">
      <selection sqref="A1:XFD1048576"/>
    </sheetView>
  </sheetViews>
  <sheetFormatPr baseColWidth="10" defaultRowHeight="15" x14ac:dyDescent="0.25"/>
  <cols>
    <col min="1" max="1" width="10.7109375" bestFit="1" customWidth="1"/>
    <col min="2" max="2" width="57.85546875" bestFit="1" customWidth="1"/>
    <col min="3" max="3" width="13.140625" bestFit="1" customWidth="1"/>
    <col min="4" max="4" width="14.140625" bestFit="1" customWidth="1"/>
    <col min="5" max="5" width="14.85546875" bestFit="1" customWidth="1"/>
  </cols>
  <sheetData>
    <row r="1" spans="1:5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</row>
    <row r="2" spans="1:5" x14ac:dyDescent="0.25">
      <c r="A2" s="1"/>
      <c r="B2" s="1" t="s">
        <v>5</v>
      </c>
      <c r="C2" s="3">
        <v>0</v>
      </c>
      <c r="D2" s="3">
        <v>0</v>
      </c>
      <c r="E2" s="3">
        <v>-964861.96</v>
      </c>
    </row>
    <row r="3" spans="1:5" x14ac:dyDescent="0.25">
      <c r="A3" s="2">
        <v>44686</v>
      </c>
      <c r="B3" s="1" t="s">
        <v>6</v>
      </c>
      <c r="C3" s="3">
        <v>264306</v>
      </c>
      <c r="D3" s="3">
        <v>0</v>
      </c>
      <c r="E3" s="3">
        <v>-2622614.61</v>
      </c>
    </row>
    <row r="4" spans="1:5" x14ac:dyDescent="0.25">
      <c r="A4" s="2">
        <v>44686</v>
      </c>
      <c r="B4" s="1" t="s">
        <v>7</v>
      </c>
      <c r="C4" s="3">
        <v>270000</v>
      </c>
      <c r="D4" s="3">
        <v>0</v>
      </c>
      <c r="E4" s="3">
        <v>-2892614.61</v>
      </c>
    </row>
    <row r="5" spans="1:5" x14ac:dyDescent="0.25">
      <c r="A5" s="2">
        <v>44686</v>
      </c>
      <c r="B5" s="1" t="s">
        <v>8</v>
      </c>
      <c r="C5" s="3">
        <v>450000</v>
      </c>
      <c r="D5" s="3">
        <v>0</v>
      </c>
      <c r="E5" s="3">
        <v>-3342614.61</v>
      </c>
    </row>
    <row r="6" spans="1:5" x14ac:dyDescent="0.25">
      <c r="A6" s="2">
        <v>44686</v>
      </c>
      <c r="B6" s="1" t="s">
        <v>9</v>
      </c>
      <c r="C6" s="3">
        <v>450000</v>
      </c>
      <c r="D6" s="3">
        <v>0</v>
      </c>
      <c r="E6" s="3">
        <v>-3792614.61</v>
      </c>
    </row>
    <row r="7" spans="1:5" x14ac:dyDescent="0.25">
      <c r="A7" s="2">
        <v>44686</v>
      </c>
      <c r="B7" s="1" t="s">
        <v>10</v>
      </c>
      <c r="C7" s="3">
        <v>0</v>
      </c>
      <c r="D7" s="3">
        <v>2900000</v>
      </c>
      <c r="E7" s="3">
        <v>-892614.61</v>
      </c>
    </row>
    <row r="8" spans="1:5" x14ac:dyDescent="0.25">
      <c r="A8" s="1"/>
      <c r="B8" s="1" t="s">
        <v>11</v>
      </c>
      <c r="C8" s="3"/>
      <c r="D8" s="3"/>
      <c r="E8" s="3"/>
    </row>
    <row r="9" spans="1:5" x14ac:dyDescent="0.25">
      <c r="A9" s="1"/>
      <c r="B9" s="1">
        <v>30712013962</v>
      </c>
      <c r="C9" s="3"/>
      <c r="D9" s="3"/>
      <c r="E9" s="3"/>
    </row>
    <row r="10" spans="1:5" x14ac:dyDescent="0.25">
      <c r="A10" s="1"/>
      <c r="B10" s="1" t="s">
        <v>12</v>
      </c>
      <c r="C10" s="3"/>
      <c r="D10" s="3"/>
      <c r="E10" s="3"/>
    </row>
    <row r="11" spans="1:5" x14ac:dyDescent="0.25">
      <c r="A11" s="2">
        <v>44686</v>
      </c>
      <c r="B11" s="1" t="s">
        <v>13</v>
      </c>
      <c r="C11" s="3">
        <v>100000</v>
      </c>
      <c r="D11" s="3">
        <v>0</v>
      </c>
      <c r="E11" s="3">
        <v>-992614.61</v>
      </c>
    </row>
    <row r="12" spans="1:5" x14ac:dyDescent="0.25">
      <c r="A12" s="1"/>
      <c r="B12" s="1">
        <v>127761766</v>
      </c>
      <c r="C12" s="3"/>
      <c r="D12" s="3"/>
      <c r="E12" s="3"/>
    </row>
    <row r="13" spans="1:5" x14ac:dyDescent="0.25">
      <c r="A13" s="1"/>
      <c r="B13" s="1" t="s">
        <v>14</v>
      </c>
      <c r="C13" s="3"/>
      <c r="D13" s="3"/>
      <c r="E13" s="3"/>
    </row>
    <row r="14" spans="1:5" x14ac:dyDescent="0.25">
      <c r="A14" s="2">
        <v>44686</v>
      </c>
      <c r="B14" s="1" t="s">
        <v>10</v>
      </c>
      <c r="C14" s="3">
        <v>0</v>
      </c>
      <c r="D14" s="3">
        <v>150000</v>
      </c>
      <c r="E14" s="3">
        <v>-842614.61</v>
      </c>
    </row>
    <row r="15" spans="1:5" x14ac:dyDescent="0.25">
      <c r="A15" s="1"/>
      <c r="B15" s="1" t="s">
        <v>11</v>
      </c>
      <c r="C15" s="3"/>
      <c r="D15" s="3"/>
      <c r="E15" s="3"/>
    </row>
    <row r="16" spans="1:5" x14ac:dyDescent="0.25">
      <c r="A16" s="1"/>
      <c r="B16" s="1">
        <v>30712013962</v>
      </c>
      <c r="C16" s="3"/>
      <c r="D16" s="3"/>
      <c r="E16" s="3"/>
    </row>
    <row r="17" spans="1:5" x14ac:dyDescent="0.25">
      <c r="A17" s="1"/>
      <c r="B17" s="1" t="s">
        <v>15</v>
      </c>
      <c r="C17" s="3"/>
      <c r="D17" s="3"/>
      <c r="E17" s="3"/>
    </row>
    <row r="18" spans="1:5" x14ac:dyDescent="0.25">
      <c r="A18" s="2">
        <v>44686</v>
      </c>
      <c r="B18" s="1" t="s">
        <v>13</v>
      </c>
      <c r="C18" s="3">
        <v>77860</v>
      </c>
      <c r="D18" s="3">
        <v>0</v>
      </c>
      <c r="E18" s="3">
        <v>-920474.61</v>
      </c>
    </row>
    <row r="19" spans="1:5" x14ac:dyDescent="0.25">
      <c r="A19" s="1"/>
      <c r="B19" s="1">
        <v>127767140</v>
      </c>
      <c r="C19" s="3"/>
      <c r="D19" s="3"/>
      <c r="E19" s="3"/>
    </row>
    <row r="20" spans="1:5" x14ac:dyDescent="0.25">
      <c r="A20" s="1"/>
      <c r="B20" s="1" t="s">
        <v>14</v>
      </c>
      <c r="C20" s="3"/>
      <c r="D20" s="3"/>
      <c r="E20" s="3"/>
    </row>
    <row r="21" spans="1:5" x14ac:dyDescent="0.25">
      <c r="A21" s="2">
        <v>44686</v>
      </c>
      <c r="B21" s="1" t="s">
        <v>13</v>
      </c>
      <c r="C21" s="3">
        <v>66550</v>
      </c>
      <c r="D21" s="3">
        <v>0</v>
      </c>
      <c r="E21" s="3">
        <v>-987024.61</v>
      </c>
    </row>
    <row r="22" spans="1:5" x14ac:dyDescent="0.25">
      <c r="A22" s="1"/>
      <c r="B22" s="1">
        <v>127767505</v>
      </c>
      <c r="C22" s="3"/>
      <c r="D22" s="3"/>
      <c r="E22" s="3"/>
    </row>
    <row r="23" spans="1:5" x14ac:dyDescent="0.25">
      <c r="A23" s="1"/>
      <c r="B23" s="1" t="s">
        <v>16</v>
      </c>
      <c r="C23" s="3"/>
      <c r="D23" s="3"/>
      <c r="E23" s="3"/>
    </row>
    <row r="24" spans="1:5" x14ac:dyDescent="0.25">
      <c r="A24" s="2">
        <v>44686</v>
      </c>
      <c r="B24" s="1" t="s">
        <v>17</v>
      </c>
      <c r="C24" s="3">
        <v>14647.02</v>
      </c>
      <c r="D24" s="3">
        <v>0</v>
      </c>
      <c r="E24" s="3">
        <v>-1001671.63</v>
      </c>
    </row>
    <row r="25" spans="1:5" x14ac:dyDescent="0.25">
      <c r="A25" s="2">
        <v>44686</v>
      </c>
      <c r="B25" s="1" t="s">
        <v>18</v>
      </c>
      <c r="C25" s="3">
        <v>200000</v>
      </c>
      <c r="D25" s="3">
        <v>0</v>
      </c>
      <c r="E25" s="3">
        <v>-1201671.6299999999</v>
      </c>
    </row>
    <row r="26" spans="1:5" x14ac:dyDescent="0.25">
      <c r="A26" s="2">
        <v>44686</v>
      </c>
      <c r="B26" s="1" t="s">
        <v>17</v>
      </c>
      <c r="C26" s="3">
        <v>1200</v>
      </c>
      <c r="D26" s="3">
        <v>0</v>
      </c>
      <c r="E26" s="3">
        <v>-1202871.6299999999</v>
      </c>
    </row>
    <row r="27" spans="1:5" x14ac:dyDescent="0.25">
      <c r="A27" s="2">
        <v>44687</v>
      </c>
      <c r="B27" s="1" t="s">
        <v>19</v>
      </c>
      <c r="C27" s="3">
        <v>26620</v>
      </c>
      <c r="D27" s="3">
        <v>0</v>
      </c>
      <c r="E27" s="3">
        <v>-1229491.6299999999</v>
      </c>
    </row>
    <row r="28" spans="1:5" x14ac:dyDescent="0.25">
      <c r="A28" s="2">
        <v>44687</v>
      </c>
      <c r="B28" s="1" t="s">
        <v>20</v>
      </c>
      <c r="C28" s="3">
        <v>183816.83</v>
      </c>
      <c r="D28" s="3">
        <v>0</v>
      </c>
      <c r="E28" s="3">
        <v>-1413308.46</v>
      </c>
    </row>
    <row r="29" spans="1:5" x14ac:dyDescent="0.25">
      <c r="A29" s="2">
        <v>44687</v>
      </c>
      <c r="B29" s="1" t="s">
        <v>21</v>
      </c>
      <c r="C29" s="3">
        <v>200000</v>
      </c>
      <c r="D29" s="3">
        <v>0</v>
      </c>
      <c r="E29" s="3">
        <v>-1613308.46</v>
      </c>
    </row>
    <row r="30" spans="1:5" x14ac:dyDescent="0.25">
      <c r="A30" s="2">
        <v>44687</v>
      </c>
      <c r="B30" s="1" t="s">
        <v>22</v>
      </c>
      <c r="C30" s="3">
        <v>210000</v>
      </c>
      <c r="D30" s="3">
        <v>0</v>
      </c>
      <c r="E30" s="3">
        <v>-1823308.46</v>
      </c>
    </row>
    <row r="31" spans="1:5" x14ac:dyDescent="0.25">
      <c r="A31" s="2">
        <v>44687</v>
      </c>
      <c r="B31" s="1" t="s">
        <v>23</v>
      </c>
      <c r="C31" s="3">
        <v>298000</v>
      </c>
      <c r="D31" s="3">
        <v>0</v>
      </c>
      <c r="E31" s="3">
        <v>-2121308.46</v>
      </c>
    </row>
    <row r="32" spans="1:5" x14ac:dyDescent="0.25">
      <c r="A32" s="2">
        <v>44687</v>
      </c>
      <c r="B32" s="1" t="s">
        <v>24</v>
      </c>
      <c r="C32" s="3">
        <v>300000</v>
      </c>
      <c r="D32" s="3">
        <v>0</v>
      </c>
      <c r="E32" s="3">
        <v>-2421308.46</v>
      </c>
    </row>
    <row r="33" spans="1:5" x14ac:dyDescent="0.25">
      <c r="A33" s="2">
        <v>44687</v>
      </c>
      <c r="B33" s="1" t="s">
        <v>25</v>
      </c>
      <c r="C33" s="3">
        <v>315000</v>
      </c>
      <c r="D33" s="3">
        <v>0</v>
      </c>
      <c r="E33" s="3">
        <v>-2736308.46</v>
      </c>
    </row>
    <row r="34" spans="1:5" x14ac:dyDescent="0.25">
      <c r="A34" s="2">
        <v>44687</v>
      </c>
      <c r="B34" s="1" t="s">
        <v>26</v>
      </c>
      <c r="C34" s="3">
        <v>326000</v>
      </c>
      <c r="D34" s="3">
        <v>0</v>
      </c>
      <c r="E34" s="3">
        <v>-3062308.46</v>
      </c>
    </row>
    <row r="35" spans="1:5" x14ac:dyDescent="0.25">
      <c r="A35" s="2">
        <v>44687</v>
      </c>
      <c r="B35" s="1" t="s">
        <v>27</v>
      </c>
      <c r="C35" s="3">
        <v>417000</v>
      </c>
      <c r="D35" s="3">
        <v>0</v>
      </c>
      <c r="E35" s="3">
        <v>-3479308.46</v>
      </c>
    </row>
    <row r="36" spans="1:5" x14ac:dyDescent="0.25">
      <c r="A36" s="2">
        <v>44687</v>
      </c>
      <c r="B36" s="1" t="s">
        <v>28</v>
      </c>
      <c r="C36" s="3">
        <v>450000</v>
      </c>
      <c r="D36" s="3">
        <v>0</v>
      </c>
      <c r="E36" s="3">
        <v>-3929308.46</v>
      </c>
    </row>
    <row r="37" spans="1:5" x14ac:dyDescent="0.25">
      <c r="A37" s="2">
        <v>44687</v>
      </c>
      <c r="B37" s="1" t="s">
        <v>29</v>
      </c>
      <c r="C37" s="3">
        <v>486290</v>
      </c>
      <c r="D37" s="3">
        <v>0</v>
      </c>
      <c r="E37" s="3">
        <v>-4415598.46</v>
      </c>
    </row>
    <row r="38" spans="1:5" x14ac:dyDescent="0.25">
      <c r="A38" s="2">
        <v>44687</v>
      </c>
      <c r="B38" s="1" t="s">
        <v>30</v>
      </c>
      <c r="C38" s="3">
        <v>486290</v>
      </c>
      <c r="D38" s="3">
        <v>0</v>
      </c>
      <c r="E38" s="3">
        <v>-4901888.46</v>
      </c>
    </row>
    <row r="39" spans="1:5" x14ac:dyDescent="0.25">
      <c r="A39" s="2">
        <v>44687</v>
      </c>
      <c r="B39" s="1" t="s">
        <v>31</v>
      </c>
      <c r="C39" s="3">
        <v>486290</v>
      </c>
      <c r="D39" s="3">
        <v>0</v>
      </c>
      <c r="E39" s="3">
        <v>-5388178.46</v>
      </c>
    </row>
    <row r="40" spans="1:5" x14ac:dyDescent="0.25">
      <c r="A40" s="2">
        <v>44687</v>
      </c>
      <c r="B40" s="1" t="s">
        <v>32</v>
      </c>
      <c r="C40" s="3">
        <v>486290</v>
      </c>
      <c r="D40" s="3">
        <v>0</v>
      </c>
      <c r="E40" s="3">
        <v>-5874468.46</v>
      </c>
    </row>
    <row r="41" spans="1:5" x14ac:dyDescent="0.25">
      <c r="A41" s="2">
        <v>44687</v>
      </c>
      <c r="B41" s="1" t="s">
        <v>33</v>
      </c>
      <c r="C41" s="3">
        <v>486290</v>
      </c>
      <c r="D41" s="3">
        <v>0</v>
      </c>
      <c r="E41" s="3">
        <v>-6360758.46</v>
      </c>
    </row>
    <row r="42" spans="1:5" x14ac:dyDescent="0.25">
      <c r="A42" s="2">
        <v>44687</v>
      </c>
      <c r="B42" s="1" t="s">
        <v>34</v>
      </c>
      <c r="C42" s="3">
        <v>486290</v>
      </c>
      <c r="D42" s="3">
        <v>0</v>
      </c>
      <c r="E42" s="3">
        <v>-6847048.46</v>
      </c>
    </row>
    <row r="43" spans="1:5" x14ac:dyDescent="0.25">
      <c r="A43" s="2">
        <v>44687</v>
      </c>
      <c r="B43" s="1" t="s">
        <v>35</v>
      </c>
      <c r="C43" s="3">
        <v>486290</v>
      </c>
      <c r="D43" s="3">
        <v>0</v>
      </c>
      <c r="E43" s="3">
        <v>-7333338.46</v>
      </c>
    </row>
    <row r="44" spans="1:5" x14ac:dyDescent="0.25">
      <c r="A44" s="2">
        <v>44687</v>
      </c>
      <c r="B44" s="1" t="s">
        <v>36</v>
      </c>
      <c r="C44" s="3">
        <v>1000000</v>
      </c>
      <c r="D44" s="3">
        <v>0</v>
      </c>
      <c r="E44" s="3">
        <v>-8333338.46</v>
      </c>
    </row>
    <row r="45" spans="1:5" x14ac:dyDescent="0.25">
      <c r="A45" s="2">
        <v>44687</v>
      </c>
      <c r="B45" s="1" t="s">
        <v>37</v>
      </c>
      <c r="C45" s="3">
        <v>0</v>
      </c>
      <c r="D45" s="3">
        <v>400000</v>
      </c>
      <c r="E45" s="3">
        <v>-7933338.46</v>
      </c>
    </row>
    <row r="46" spans="1:5" x14ac:dyDescent="0.25">
      <c r="A46" s="1"/>
      <c r="B46" s="1" t="s">
        <v>11</v>
      </c>
      <c r="C46" s="3"/>
      <c r="D46" s="3"/>
      <c r="E46" s="3"/>
    </row>
    <row r="47" spans="1:5" x14ac:dyDescent="0.25">
      <c r="A47" s="1"/>
      <c r="B47" s="1">
        <v>30712013962</v>
      </c>
      <c r="C47" s="3"/>
      <c r="D47" s="3"/>
      <c r="E47" s="3"/>
    </row>
    <row r="48" spans="1:5" x14ac:dyDescent="0.25">
      <c r="A48" s="1"/>
      <c r="B48" s="1" t="s">
        <v>38</v>
      </c>
      <c r="C48" s="3"/>
      <c r="D48" s="3"/>
      <c r="E48" s="3"/>
    </row>
    <row r="49" spans="1:5" x14ac:dyDescent="0.25">
      <c r="A49" s="1"/>
      <c r="B49" s="1" t="s">
        <v>39</v>
      </c>
      <c r="C49" s="3"/>
      <c r="D49" s="3"/>
      <c r="E49" s="3"/>
    </row>
    <row r="50" spans="1:5" x14ac:dyDescent="0.25">
      <c r="A50" s="1"/>
      <c r="B50" s="1">
        <v>5046204310861500</v>
      </c>
      <c r="C50" s="3"/>
      <c r="D50" s="3"/>
      <c r="E50" s="3"/>
    </row>
    <row r="51" spans="1:5" x14ac:dyDescent="0.25">
      <c r="A51" s="1"/>
      <c r="B51" s="1">
        <v>100003753</v>
      </c>
      <c r="C51" s="3"/>
      <c r="D51" s="3"/>
      <c r="E51" s="3"/>
    </row>
    <row r="52" spans="1:5" x14ac:dyDescent="0.25">
      <c r="A52" s="2">
        <v>44687</v>
      </c>
      <c r="B52" s="1" t="s">
        <v>37</v>
      </c>
      <c r="C52" s="3">
        <v>0</v>
      </c>
      <c r="D52" s="3">
        <v>2990000</v>
      </c>
      <c r="E52" s="3">
        <v>-4943338.46</v>
      </c>
    </row>
    <row r="53" spans="1:5" x14ac:dyDescent="0.25">
      <c r="A53" s="1"/>
      <c r="B53" s="1" t="s">
        <v>40</v>
      </c>
      <c r="C53" s="3"/>
      <c r="D53" s="3"/>
      <c r="E53" s="3"/>
    </row>
    <row r="54" spans="1:5" x14ac:dyDescent="0.25">
      <c r="A54" s="1"/>
      <c r="B54" s="1">
        <v>30712013962</v>
      </c>
      <c r="C54" s="3"/>
      <c r="D54" s="3"/>
      <c r="E54" s="3"/>
    </row>
    <row r="55" spans="1:5" x14ac:dyDescent="0.25">
      <c r="A55" s="1"/>
      <c r="B55" s="1" t="s">
        <v>38</v>
      </c>
      <c r="C55" s="3"/>
      <c r="D55" s="3"/>
      <c r="E55" s="3"/>
    </row>
    <row r="56" spans="1:5" x14ac:dyDescent="0.25">
      <c r="A56" s="1"/>
      <c r="B56" s="1" t="s">
        <v>39</v>
      </c>
      <c r="C56" s="3"/>
      <c r="D56" s="3"/>
      <c r="E56" s="3"/>
    </row>
    <row r="57" spans="1:5" x14ac:dyDescent="0.25">
      <c r="A57" s="1"/>
      <c r="B57" s="1">
        <v>5046200650963540</v>
      </c>
      <c r="C57" s="3"/>
      <c r="D57" s="3"/>
      <c r="E57" s="3"/>
    </row>
    <row r="58" spans="1:5" x14ac:dyDescent="0.25">
      <c r="A58" s="1"/>
      <c r="B58" s="1">
        <v>200010986000</v>
      </c>
      <c r="C58" s="3"/>
      <c r="D58" s="3"/>
      <c r="E58" s="3"/>
    </row>
    <row r="59" spans="1:5" x14ac:dyDescent="0.25">
      <c r="A59" s="2">
        <v>44687</v>
      </c>
      <c r="B59" s="1" t="s">
        <v>10</v>
      </c>
      <c r="C59" s="3">
        <v>0</v>
      </c>
      <c r="D59" s="3">
        <v>2680000</v>
      </c>
      <c r="E59" s="3">
        <v>-2263338.46</v>
      </c>
    </row>
    <row r="60" spans="1:5" x14ac:dyDescent="0.25">
      <c r="A60" s="1"/>
      <c r="B60" s="1" t="s">
        <v>41</v>
      </c>
      <c r="C60" s="3"/>
      <c r="D60" s="3"/>
      <c r="E60" s="3"/>
    </row>
    <row r="61" spans="1:5" x14ac:dyDescent="0.25">
      <c r="A61" s="1"/>
      <c r="B61" s="1">
        <v>30712013962</v>
      </c>
      <c r="C61" s="3"/>
      <c r="D61" s="3"/>
      <c r="E61" s="3"/>
    </row>
    <row r="62" spans="1:5" x14ac:dyDescent="0.25">
      <c r="A62" s="1"/>
      <c r="B62" s="1" t="s">
        <v>42</v>
      </c>
      <c r="C62" s="3"/>
      <c r="D62" s="3"/>
      <c r="E62" s="3"/>
    </row>
    <row r="63" spans="1:5" x14ac:dyDescent="0.25">
      <c r="A63" s="2">
        <v>44687</v>
      </c>
      <c r="B63" s="1" t="s">
        <v>10</v>
      </c>
      <c r="C63" s="3">
        <v>0</v>
      </c>
      <c r="D63" s="3">
        <v>1400000</v>
      </c>
      <c r="E63" s="3">
        <v>-863338.46</v>
      </c>
    </row>
    <row r="64" spans="1:5" x14ac:dyDescent="0.25">
      <c r="A64" s="1"/>
      <c r="B64" s="1" t="s">
        <v>11</v>
      </c>
      <c r="C64" s="3"/>
      <c r="D64" s="3"/>
      <c r="E64" s="3"/>
    </row>
    <row r="65" spans="1:5" x14ac:dyDescent="0.25">
      <c r="A65" s="1"/>
      <c r="B65" s="1">
        <v>30712013962</v>
      </c>
      <c r="C65" s="3"/>
      <c r="D65" s="3"/>
      <c r="E65" s="3"/>
    </row>
    <row r="66" spans="1:5" x14ac:dyDescent="0.25">
      <c r="A66" s="1"/>
      <c r="B66" s="1" t="s">
        <v>12</v>
      </c>
      <c r="C66" s="3"/>
      <c r="D66" s="3"/>
      <c r="E66" s="3"/>
    </row>
    <row r="67" spans="1:5" x14ac:dyDescent="0.25">
      <c r="A67" s="2">
        <v>44687</v>
      </c>
      <c r="B67" s="1" t="s">
        <v>13</v>
      </c>
      <c r="C67" s="3">
        <v>100000</v>
      </c>
      <c r="D67" s="3">
        <v>0</v>
      </c>
      <c r="E67" s="3">
        <v>-963338.46</v>
      </c>
    </row>
    <row r="68" spans="1:5" x14ac:dyDescent="0.25">
      <c r="A68" s="1"/>
      <c r="B68" s="1">
        <v>127911296</v>
      </c>
      <c r="C68" s="3"/>
      <c r="D68" s="3"/>
      <c r="E68" s="3"/>
    </row>
    <row r="69" spans="1:5" x14ac:dyDescent="0.25">
      <c r="A69" s="1"/>
      <c r="B69" s="1" t="s">
        <v>16</v>
      </c>
      <c r="C69" s="3"/>
      <c r="D69" s="3"/>
      <c r="E69" s="3"/>
    </row>
    <row r="70" spans="1:5" x14ac:dyDescent="0.25">
      <c r="A70" s="2">
        <v>44687</v>
      </c>
      <c r="B70" s="1" t="s">
        <v>43</v>
      </c>
      <c r="C70" s="3">
        <v>0</v>
      </c>
      <c r="D70" s="3">
        <v>107882.07</v>
      </c>
      <c r="E70" s="3">
        <v>-855456.39</v>
      </c>
    </row>
    <row r="71" spans="1:5" x14ac:dyDescent="0.25">
      <c r="A71" s="1"/>
      <c r="B71" s="1" t="s">
        <v>44</v>
      </c>
      <c r="C71" s="3"/>
      <c r="D71" s="3"/>
      <c r="E71" s="3"/>
    </row>
    <row r="72" spans="1:5" x14ac:dyDescent="0.25">
      <c r="A72" s="1"/>
      <c r="B72" s="1">
        <v>33501880049</v>
      </c>
      <c r="C72" s="3"/>
      <c r="D72" s="3"/>
      <c r="E72" s="3"/>
    </row>
    <row r="73" spans="1:5" x14ac:dyDescent="0.25">
      <c r="A73" s="1"/>
      <c r="B73" s="1" t="s">
        <v>45</v>
      </c>
      <c r="C73" s="3"/>
      <c r="D73" s="3"/>
      <c r="E73" s="3"/>
    </row>
    <row r="74" spans="1:5" x14ac:dyDescent="0.25">
      <c r="A74" s="2">
        <v>44687</v>
      </c>
      <c r="B74" s="1" t="s">
        <v>46</v>
      </c>
      <c r="C74" s="3">
        <v>1321.56</v>
      </c>
      <c r="D74" s="3">
        <v>0</v>
      </c>
      <c r="E74" s="3">
        <v>-856777.95</v>
      </c>
    </row>
    <row r="75" spans="1:5" x14ac:dyDescent="0.25">
      <c r="A75" s="1"/>
      <c r="B75" s="1" t="s">
        <v>47</v>
      </c>
      <c r="C75" s="3"/>
      <c r="D75" s="3"/>
      <c r="E75" s="3"/>
    </row>
    <row r="76" spans="1:5" x14ac:dyDescent="0.25">
      <c r="A76" s="2">
        <v>44687</v>
      </c>
      <c r="B76" s="1" t="s">
        <v>46</v>
      </c>
      <c r="C76" s="3">
        <v>10.79</v>
      </c>
      <c r="D76" s="3">
        <v>0</v>
      </c>
      <c r="E76" s="3">
        <v>-856788.74</v>
      </c>
    </row>
    <row r="77" spans="1:5" x14ac:dyDescent="0.25">
      <c r="A77" s="1"/>
      <c r="B77" s="1" t="s">
        <v>48</v>
      </c>
      <c r="C77" s="3"/>
      <c r="D77" s="3"/>
      <c r="E77" s="3"/>
    </row>
    <row r="78" spans="1:5" x14ac:dyDescent="0.25">
      <c r="A78" s="2">
        <v>44687</v>
      </c>
      <c r="B78" s="1" t="s">
        <v>17</v>
      </c>
      <c r="C78" s="3">
        <v>43390.8</v>
      </c>
      <c r="D78" s="3">
        <v>0</v>
      </c>
      <c r="E78" s="3">
        <v>-900179.54</v>
      </c>
    </row>
    <row r="79" spans="1:5" x14ac:dyDescent="0.25">
      <c r="A79" s="2">
        <v>44687</v>
      </c>
      <c r="B79" s="1" t="s">
        <v>49</v>
      </c>
      <c r="C79" s="3">
        <v>647.29</v>
      </c>
      <c r="D79" s="3">
        <v>0</v>
      </c>
      <c r="E79" s="3">
        <v>-900826.83</v>
      </c>
    </row>
    <row r="80" spans="1:5" x14ac:dyDescent="0.25">
      <c r="A80" s="2">
        <v>44687</v>
      </c>
      <c r="B80" s="1" t="s">
        <v>50</v>
      </c>
      <c r="C80" s="3">
        <v>21</v>
      </c>
      <c r="D80" s="3">
        <v>0</v>
      </c>
      <c r="E80" s="3">
        <v>-900847.83</v>
      </c>
    </row>
    <row r="81" spans="1:5" x14ac:dyDescent="0.25">
      <c r="A81" s="2">
        <v>44687</v>
      </c>
      <c r="B81" s="1" t="s">
        <v>51</v>
      </c>
      <c r="C81" s="3">
        <v>4.41</v>
      </c>
      <c r="D81" s="3">
        <v>0</v>
      </c>
      <c r="E81" s="3">
        <v>-900852.24</v>
      </c>
    </row>
    <row r="82" spans="1:5" x14ac:dyDescent="0.25">
      <c r="A82" s="2">
        <v>44687</v>
      </c>
      <c r="B82" s="1" t="s">
        <v>52</v>
      </c>
      <c r="C82" s="3">
        <v>21</v>
      </c>
      <c r="D82" s="3">
        <v>0</v>
      </c>
      <c r="E82" s="3">
        <v>-900873.24</v>
      </c>
    </row>
    <row r="83" spans="1:5" x14ac:dyDescent="0.25">
      <c r="A83" s="2">
        <v>44687</v>
      </c>
      <c r="B83" s="1" t="s">
        <v>51</v>
      </c>
      <c r="C83" s="3">
        <v>4.41</v>
      </c>
      <c r="D83" s="3">
        <v>0</v>
      </c>
      <c r="E83" s="3">
        <v>-900877.65</v>
      </c>
    </row>
    <row r="84" spans="1:5" x14ac:dyDescent="0.25">
      <c r="A84" s="2">
        <v>44687</v>
      </c>
      <c r="B84" s="1" t="s">
        <v>53</v>
      </c>
      <c r="C84" s="3">
        <v>130</v>
      </c>
      <c r="D84" s="3">
        <v>0</v>
      </c>
      <c r="E84" s="3">
        <v>-901007.65</v>
      </c>
    </row>
    <row r="85" spans="1:5" x14ac:dyDescent="0.25">
      <c r="A85" s="2">
        <v>44687</v>
      </c>
      <c r="B85" s="1" t="s">
        <v>51</v>
      </c>
      <c r="C85" s="3">
        <v>27.3</v>
      </c>
      <c r="D85" s="3">
        <v>0</v>
      </c>
      <c r="E85" s="3">
        <v>-901034.95</v>
      </c>
    </row>
    <row r="86" spans="1:5" x14ac:dyDescent="0.25">
      <c r="A86" s="2">
        <v>44687</v>
      </c>
      <c r="B86" s="1" t="s">
        <v>54</v>
      </c>
      <c r="C86" s="3">
        <v>699.27</v>
      </c>
      <c r="D86" s="3">
        <v>0</v>
      </c>
      <c r="E86" s="3">
        <v>-901734.22</v>
      </c>
    </row>
    <row r="87" spans="1:5" x14ac:dyDescent="0.25">
      <c r="A87" s="2">
        <v>44687</v>
      </c>
      <c r="B87" s="1" t="s">
        <v>51</v>
      </c>
      <c r="C87" s="3">
        <v>146.85</v>
      </c>
      <c r="D87" s="3">
        <v>0</v>
      </c>
      <c r="E87" s="3">
        <v>-901881.07</v>
      </c>
    </row>
    <row r="88" spans="1:5" x14ac:dyDescent="0.25">
      <c r="A88" s="2">
        <v>44687</v>
      </c>
      <c r="B88" s="1" t="s">
        <v>55</v>
      </c>
      <c r="C88" s="3">
        <v>748.95</v>
      </c>
      <c r="D88" s="3">
        <v>0</v>
      </c>
      <c r="E88" s="3">
        <v>-902630.02</v>
      </c>
    </row>
    <row r="89" spans="1:5" x14ac:dyDescent="0.25">
      <c r="A89" s="2">
        <v>44687</v>
      </c>
      <c r="B89" s="1" t="s">
        <v>51</v>
      </c>
      <c r="C89" s="3">
        <v>157.28</v>
      </c>
      <c r="D89" s="3">
        <v>0</v>
      </c>
      <c r="E89" s="3">
        <v>-902787.3</v>
      </c>
    </row>
    <row r="90" spans="1:5" x14ac:dyDescent="0.25">
      <c r="A90" s="2">
        <v>44687</v>
      </c>
      <c r="B90" s="1" t="s">
        <v>56</v>
      </c>
      <c r="C90" s="3">
        <v>1188.07</v>
      </c>
      <c r="D90" s="3">
        <v>0</v>
      </c>
      <c r="E90" s="3">
        <v>-903975.37</v>
      </c>
    </row>
    <row r="91" spans="1:5" x14ac:dyDescent="0.25">
      <c r="A91" s="2">
        <v>44687</v>
      </c>
      <c r="B91" s="1" t="s">
        <v>51</v>
      </c>
      <c r="C91" s="3">
        <v>249.49</v>
      </c>
      <c r="D91" s="3">
        <v>0</v>
      </c>
      <c r="E91" s="3">
        <v>-904224.86</v>
      </c>
    </row>
    <row r="92" spans="1:5" x14ac:dyDescent="0.25">
      <c r="A92" s="2">
        <v>44687</v>
      </c>
      <c r="B92" s="1" t="s">
        <v>57</v>
      </c>
      <c r="C92" s="3">
        <v>1188.07</v>
      </c>
      <c r="D92" s="3">
        <v>0</v>
      </c>
      <c r="E92" s="3">
        <v>-905412.93</v>
      </c>
    </row>
    <row r="93" spans="1:5" x14ac:dyDescent="0.25">
      <c r="A93" s="2">
        <v>44687</v>
      </c>
      <c r="B93" s="1" t="s">
        <v>51</v>
      </c>
      <c r="C93" s="3">
        <v>249.49</v>
      </c>
      <c r="D93" s="3">
        <v>0</v>
      </c>
      <c r="E93" s="3">
        <v>-905662.42</v>
      </c>
    </row>
    <row r="94" spans="1:5" x14ac:dyDescent="0.25">
      <c r="A94" s="2">
        <v>44687</v>
      </c>
      <c r="B94" s="1" t="s">
        <v>58</v>
      </c>
      <c r="C94" s="3">
        <v>1360.4</v>
      </c>
      <c r="D94" s="3">
        <v>0</v>
      </c>
      <c r="E94" s="3">
        <v>-907022.82</v>
      </c>
    </row>
    <row r="95" spans="1:5" x14ac:dyDescent="0.25">
      <c r="A95" s="2">
        <v>44687</v>
      </c>
      <c r="B95" s="1" t="s">
        <v>51</v>
      </c>
      <c r="C95" s="3">
        <v>285.68</v>
      </c>
      <c r="D95" s="3">
        <v>0</v>
      </c>
      <c r="E95" s="3">
        <v>-907308.5</v>
      </c>
    </row>
    <row r="96" spans="1:5" x14ac:dyDescent="0.25">
      <c r="A96" s="2">
        <v>44687</v>
      </c>
      <c r="B96" s="1" t="s">
        <v>59</v>
      </c>
      <c r="C96" s="3">
        <v>1796.06</v>
      </c>
      <c r="D96" s="3">
        <v>0</v>
      </c>
      <c r="E96" s="3">
        <v>-909104.56</v>
      </c>
    </row>
    <row r="97" spans="1:5" x14ac:dyDescent="0.25">
      <c r="A97" s="2">
        <v>44687</v>
      </c>
      <c r="B97" s="1" t="s">
        <v>51</v>
      </c>
      <c r="C97" s="3">
        <v>377.17</v>
      </c>
      <c r="D97" s="3">
        <v>0</v>
      </c>
      <c r="E97" s="3">
        <v>-909481.73</v>
      </c>
    </row>
    <row r="98" spans="1:5" x14ac:dyDescent="0.25">
      <c r="A98" s="2">
        <v>44687</v>
      </c>
      <c r="B98" s="1" t="s">
        <v>17</v>
      </c>
      <c r="C98" s="3">
        <v>51.93</v>
      </c>
      <c r="D98" s="3">
        <v>0</v>
      </c>
      <c r="E98" s="3">
        <v>-909533.66</v>
      </c>
    </row>
    <row r="99" spans="1:5" x14ac:dyDescent="0.25">
      <c r="A99" s="2">
        <v>44687</v>
      </c>
      <c r="B99" s="1" t="s">
        <v>60</v>
      </c>
      <c r="C99" s="3">
        <v>273718.75</v>
      </c>
      <c r="D99" s="3">
        <v>0</v>
      </c>
      <c r="E99" s="3">
        <v>-1183252.4099999999</v>
      </c>
    </row>
    <row r="100" spans="1:5" x14ac:dyDescent="0.25">
      <c r="A100" s="2">
        <v>44687</v>
      </c>
      <c r="B100" s="1" t="s">
        <v>61</v>
      </c>
      <c r="C100" s="3">
        <v>418480</v>
      </c>
      <c r="D100" s="3">
        <v>0</v>
      </c>
      <c r="E100" s="3">
        <v>-1601732.41</v>
      </c>
    </row>
    <row r="101" spans="1:5" x14ac:dyDescent="0.25">
      <c r="A101" s="2">
        <v>44687</v>
      </c>
      <c r="B101" s="1" t="s">
        <v>17</v>
      </c>
      <c r="C101" s="3">
        <v>4153.1899999999996</v>
      </c>
      <c r="D101" s="3">
        <v>0</v>
      </c>
      <c r="E101" s="3">
        <v>-1605885.6</v>
      </c>
    </row>
    <row r="102" spans="1:5" x14ac:dyDescent="0.25">
      <c r="A102" s="2">
        <v>44687</v>
      </c>
      <c r="B102" s="1" t="s">
        <v>62</v>
      </c>
      <c r="C102" s="3">
        <v>0</v>
      </c>
      <c r="D102" s="3">
        <v>88628.89</v>
      </c>
      <c r="E102" s="3">
        <v>-1517256.71</v>
      </c>
    </row>
    <row r="103" spans="1:5" x14ac:dyDescent="0.25">
      <c r="A103" s="2">
        <v>44687</v>
      </c>
      <c r="B103" s="1" t="s">
        <v>46</v>
      </c>
      <c r="C103" s="3">
        <v>1085.7</v>
      </c>
      <c r="D103" s="3">
        <v>0</v>
      </c>
      <c r="E103" s="3">
        <v>-1518342.41</v>
      </c>
    </row>
    <row r="104" spans="1:5" x14ac:dyDescent="0.25">
      <c r="A104" s="1"/>
      <c r="B104" s="1" t="s">
        <v>47</v>
      </c>
      <c r="C104" s="3"/>
      <c r="D104" s="3"/>
      <c r="E104" s="3"/>
    </row>
    <row r="105" spans="1:5" x14ac:dyDescent="0.25">
      <c r="A105" s="2">
        <v>44687</v>
      </c>
      <c r="B105" s="1" t="s">
        <v>46</v>
      </c>
      <c r="C105" s="3">
        <v>8.86</v>
      </c>
      <c r="D105" s="3">
        <v>0</v>
      </c>
      <c r="E105" s="3">
        <v>-1518351.27</v>
      </c>
    </row>
    <row r="106" spans="1:5" x14ac:dyDescent="0.25">
      <c r="A106" s="1"/>
      <c r="B106" s="1" t="s">
        <v>48</v>
      </c>
      <c r="C106" s="3"/>
      <c r="D106" s="3"/>
      <c r="E106" s="3"/>
    </row>
    <row r="107" spans="1:5" x14ac:dyDescent="0.25">
      <c r="A107" s="2">
        <v>44687</v>
      </c>
      <c r="B107" s="1" t="s">
        <v>63</v>
      </c>
      <c r="C107" s="3">
        <v>0</v>
      </c>
      <c r="D107" s="3">
        <v>120583.89</v>
      </c>
      <c r="E107" s="3">
        <v>-1397767.38</v>
      </c>
    </row>
    <row r="108" spans="1:5" x14ac:dyDescent="0.25">
      <c r="A108" s="2">
        <v>44687</v>
      </c>
      <c r="B108" s="1" t="s">
        <v>46</v>
      </c>
      <c r="C108" s="3">
        <v>1477.15</v>
      </c>
      <c r="D108" s="3">
        <v>0</v>
      </c>
      <c r="E108" s="3">
        <v>-1399244.53</v>
      </c>
    </row>
    <row r="109" spans="1:5" x14ac:dyDescent="0.25">
      <c r="A109" s="1"/>
      <c r="B109" s="1" t="s">
        <v>47</v>
      </c>
      <c r="C109" s="3"/>
      <c r="D109" s="3"/>
      <c r="E109" s="3"/>
    </row>
    <row r="110" spans="1:5" x14ac:dyDescent="0.25">
      <c r="A110" s="2">
        <v>44687</v>
      </c>
      <c r="B110" s="1" t="s">
        <v>46</v>
      </c>
      <c r="C110" s="3">
        <v>12.06</v>
      </c>
      <c r="D110" s="3">
        <v>0</v>
      </c>
      <c r="E110" s="3">
        <v>-1399256.59</v>
      </c>
    </row>
    <row r="111" spans="1:5" x14ac:dyDescent="0.25">
      <c r="A111" s="1"/>
      <c r="B111" s="1" t="s">
        <v>48</v>
      </c>
      <c r="C111" s="3"/>
      <c r="D111" s="3"/>
      <c r="E111" s="3"/>
    </row>
    <row r="112" spans="1:5" x14ac:dyDescent="0.25">
      <c r="A112" s="2">
        <v>44687</v>
      </c>
      <c r="B112" s="1" t="s">
        <v>64</v>
      </c>
      <c r="C112" s="3">
        <v>0</v>
      </c>
      <c r="D112" s="3">
        <v>350751.17</v>
      </c>
      <c r="E112" s="3">
        <v>-1048505.42</v>
      </c>
    </row>
    <row r="113" spans="1:5" x14ac:dyDescent="0.25">
      <c r="A113" s="2">
        <v>44687</v>
      </c>
      <c r="B113" s="1" t="s">
        <v>46</v>
      </c>
      <c r="C113" s="3">
        <v>4296.7</v>
      </c>
      <c r="D113" s="3">
        <v>0</v>
      </c>
      <c r="E113" s="3">
        <v>-1052802.1200000001</v>
      </c>
    </row>
    <row r="114" spans="1:5" x14ac:dyDescent="0.25">
      <c r="A114" s="1"/>
      <c r="B114" s="1" t="s">
        <v>47</v>
      </c>
      <c r="C114" s="3"/>
      <c r="D114" s="3"/>
      <c r="E114" s="3"/>
    </row>
    <row r="115" spans="1:5" x14ac:dyDescent="0.25">
      <c r="A115" s="2">
        <v>44687</v>
      </c>
      <c r="B115" s="1" t="s">
        <v>46</v>
      </c>
      <c r="C115" s="3">
        <v>35.08</v>
      </c>
      <c r="D115" s="3">
        <v>0</v>
      </c>
      <c r="E115" s="3">
        <v>-1052837.2</v>
      </c>
    </row>
    <row r="116" spans="1:5" x14ac:dyDescent="0.25">
      <c r="A116" s="1"/>
      <c r="B116" s="1" t="s">
        <v>48</v>
      </c>
      <c r="C116" s="3"/>
      <c r="D116" s="3"/>
      <c r="E116" s="3"/>
    </row>
    <row r="117" spans="1:5" x14ac:dyDescent="0.25">
      <c r="A117" s="2">
        <v>44687</v>
      </c>
      <c r="B117" s="1" t="s">
        <v>17</v>
      </c>
      <c r="C117" s="3">
        <v>41.49</v>
      </c>
      <c r="D117" s="3">
        <v>0</v>
      </c>
      <c r="E117" s="3">
        <v>-1052878.69</v>
      </c>
    </row>
    <row r="118" spans="1:5" x14ac:dyDescent="0.25">
      <c r="A118" s="2">
        <v>44687</v>
      </c>
      <c r="B118" s="1" t="s">
        <v>49</v>
      </c>
      <c r="C118" s="3">
        <v>3359.78</v>
      </c>
      <c r="D118" s="3">
        <v>0</v>
      </c>
      <c r="E118" s="3">
        <v>-1056238.47</v>
      </c>
    </row>
    <row r="119" spans="1:5" x14ac:dyDescent="0.25">
      <c r="A119" s="2">
        <v>44690</v>
      </c>
      <c r="B119" s="1" t="s">
        <v>65</v>
      </c>
      <c r="C119" s="3">
        <v>53542.5</v>
      </c>
      <c r="D119" s="3">
        <v>0</v>
      </c>
      <c r="E119" s="3">
        <v>-1109780.97</v>
      </c>
    </row>
    <row r="120" spans="1:5" x14ac:dyDescent="0.25">
      <c r="A120" s="2">
        <v>44690</v>
      </c>
      <c r="B120" s="1" t="s">
        <v>66</v>
      </c>
      <c r="C120" s="3">
        <v>97272</v>
      </c>
      <c r="D120" s="3">
        <v>0</v>
      </c>
      <c r="E120" s="3">
        <v>-1207052.97</v>
      </c>
    </row>
    <row r="121" spans="1:5" x14ac:dyDescent="0.25">
      <c r="A121" s="2">
        <v>44690</v>
      </c>
      <c r="B121" s="1" t="s">
        <v>67</v>
      </c>
      <c r="C121" s="3">
        <v>105925.3</v>
      </c>
      <c r="D121" s="3">
        <v>0</v>
      </c>
      <c r="E121" s="3">
        <v>-1312978.27</v>
      </c>
    </row>
    <row r="122" spans="1:5" x14ac:dyDescent="0.25">
      <c r="A122" s="2">
        <v>44690</v>
      </c>
      <c r="B122" s="1" t="s">
        <v>68</v>
      </c>
      <c r="C122" s="3">
        <v>106703.11</v>
      </c>
      <c r="D122" s="3">
        <v>0</v>
      </c>
      <c r="E122" s="3">
        <v>-1419681.38</v>
      </c>
    </row>
    <row r="123" spans="1:5" x14ac:dyDescent="0.25">
      <c r="A123" s="2">
        <v>44690</v>
      </c>
      <c r="B123" s="1" t="s">
        <v>69</v>
      </c>
      <c r="C123" s="3">
        <v>115000</v>
      </c>
      <c r="D123" s="3">
        <v>0</v>
      </c>
      <c r="E123" s="3">
        <v>-1534681.38</v>
      </c>
    </row>
    <row r="124" spans="1:5" x14ac:dyDescent="0.25">
      <c r="A124" s="2">
        <v>44690</v>
      </c>
      <c r="B124" s="1" t="s">
        <v>70</v>
      </c>
      <c r="C124" s="3">
        <v>270000</v>
      </c>
      <c r="D124" s="3">
        <v>0</v>
      </c>
      <c r="E124" s="3">
        <v>-1804681.38</v>
      </c>
    </row>
    <row r="125" spans="1:5" x14ac:dyDescent="0.25">
      <c r="A125" s="2">
        <v>44690</v>
      </c>
      <c r="B125" s="1" t="s">
        <v>71</v>
      </c>
      <c r="C125" s="3">
        <v>300000</v>
      </c>
      <c r="D125" s="3">
        <v>0</v>
      </c>
      <c r="E125" s="3">
        <v>-2104681.38</v>
      </c>
    </row>
    <row r="126" spans="1:5" x14ac:dyDescent="0.25">
      <c r="A126" s="2">
        <v>44690</v>
      </c>
      <c r="B126" s="1" t="s">
        <v>72</v>
      </c>
      <c r="C126" s="3">
        <v>314708.61</v>
      </c>
      <c r="D126" s="3">
        <v>0</v>
      </c>
      <c r="E126" s="3">
        <v>-2419389.9900000002</v>
      </c>
    </row>
    <row r="127" spans="1:5" x14ac:dyDescent="0.25">
      <c r="A127" s="2">
        <v>44690</v>
      </c>
      <c r="B127" s="1" t="s">
        <v>73</v>
      </c>
      <c r="C127" s="3">
        <v>400000</v>
      </c>
      <c r="D127" s="3">
        <v>0</v>
      </c>
      <c r="E127" s="3">
        <v>-2819389.99</v>
      </c>
    </row>
    <row r="128" spans="1:5" x14ac:dyDescent="0.25">
      <c r="A128" s="2">
        <v>44690</v>
      </c>
      <c r="B128" s="1" t="s">
        <v>74</v>
      </c>
      <c r="C128" s="3">
        <v>417000</v>
      </c>
      <c r="D128" s="3">
        <v>0</v>
      </c>
      <c r="E128" s="3">
        <v>-3236389.99</v>
      </c>
    </row>
    <row r="129" spans="1:5" x14ac:dyDescent="0.25">
      <c r="A129" s="2">
        <v>44690</v>
      </c>
      <c r="B129" s="1" t="s">
        <v>75</v>
      </c>
      <c r="C129" s="3">
        <v>486290</v>
      </c>
      <c r="D129" s="3">
        <v>0</v>
      </c>
      <c r="E129" s="3">
        <v>-3722679.99</v>
      </c>
    </row>
    <row r="130" spans="1:5" x14ac:dyDescent="0.25">
      <c r="A130" s="2">
        <v>44690</v>
      </c>
      <c r="B130" s="1" t="s">
        <v>76</v>
      </c>
      <c r="C130" s="3">
        <v>486290</v>
      </c>
      <c r="D130" s="3">
        <v>0</v>
      </c>
      <c r="E130" s="3">
        <v>-4208969.99</v>
      </c>
    </row>
    <row r="131" spans="1:5" x14ac:dyDescent="0.25">
      <c r="A131" s="2">
        <v>44690</v>
      </c>
      <c r="B131" s="1" t="s">
        <v>77</v>
      </c>
      <c r="C131" s="3">
        <v>486290</v>
      </c>
      <c r="D131" s="3">
        <v>0</v>
      </c>
      <c r="E131" s="3">
        <v>-4695259.99</v>
      </c>
    </row>
    <row r="132" spans="1:5" x14ac:dyDescent="0.25">
      <c r="A132" s="2">
        <v>44690</v>
      </c>
      <c r="B132" s="1" t="s">
        <v>78</v>
      </c>
      <c r="C132" s="3">
        <v>486290</v>
      </c>
      <c r="D132" s="3">
        <v>0</v>
      </c>
      <c r="E132" s="3">
        <v>-5181549.99</v>
      </c>
    </row>
    <row r="133" spans="1:5" x14ac:dyDescent="0.25">
      <c r="A133" s="2">
        <v>44690</v>
      </c>
      <c r="B133" s="1" t="s">
        <v>79</v>
      </c>
      <c r="C133" s="3">
        <v>1935083.67</v>
      </c>
      <c r="D133" s="3">
        <v>0</v>
      </c>
      <c r="E133" s="3">
        <v>-7116633.6600000001</v>
      </c>
    </row>
    <row r="134" spans="1:5" x14ac:dyDescent="0.25">
      <c r="A134" s="2">
        <v>44690</v>
      </c>
      <c r="B134" s="1" t="s">
        <v>37</v>
      </c>
      <c r="C134" s="3">
        <v>0</v>
      </c>
      <c r="D134" s="3">
        <v>2500000</v>
      </c>
      <c r="E134" s="3">
        <v>-4616633.66</v>
      </c>
    </row>
    <row r="135" spans="1:5" x14ac:dyDescent="0.25">
      <c r="A135" s="1"/>
      <c r="B135" s="1" t="s">
        <v>11</v>
      </c>
      <c r="C135" s="3"/>
      <c r="D135" s="3"/>
      <c r="E135" s="3"/>
    </row>
    <row r="136" spans="1:5" x14ac:dyDescent="0.25">
      <c r="A136" s="1"/>
      <c r="B136" s="1">
        <v>30712013962</v>
      </c>
      <c r="C136" s="3"/>
      <c r="D136" s="3"/>
      <c r="E136" s="3"/>
    </row>
    <row r="137" spans="1:5" x14ac:dyDescent="0.25">
      <c r="A137" s="1"/>
      <c r="B137" s="1" t="s">
        <v>38</v>
      </c>
      <c r="C137" s="3"/>
      <c r="D137" s="3"/>
      <c r="E137" s="3"/>
    </row>
    <row r="138" spans="1:5" x14ac:dyDescent="0.25">
      <c r="A138" s="1"/>
      <c r="B138" s="1">
        <v>100003753</v>
      </c>
      <c r="C138" s="3"/>
      <c r="D138" s="3"/>
      <c r="E138" s="3"/>
    </row>
    <row r="139" spans="1:5" x14ac:dyDescent="0.25">
      <c r="A139" s="1"/>
      <c r="B139" s="1">
        <v>5046204310861500</v>
      </c>
      <c r="C139" s="3"/>
      <c r="D139" s="3"/>
      <c r="E139" s="3"/>
    </row>
    <row r="140" spans="1:5" x14ac:dyDescent="0.25">
      <c r="A140" s="1"/>
      <c r="B140" s="1" t="s">
        <v>39</v>
      </c>
      <c r="C140" s="3"/>
      <c r="D140" s="3"/>
      <c r="E140" s="3"/>
    </row>
    <row r="141" spans="1:5" x14ac:dyDescent="0.25">
      <c r="A141" s="2">
        <v>44690</v>
      </c>
      <c r="B141" s="1" t="s">
        <v>37</v>
      </c>
      <c r="C141" s="3">
        <v>0</v>
      </c>
      <c r="D141" s="3">
        <v>2500000</v>
      </c>
      <c r="E141" s="3">
        <v>-2116633.66</v>
      </c>
    </row>
    <row r="142" spans="1:5" x14ac:dyDescent="0.25">
      <c r="A142" s="1"/>
      <c r="B142" s="1" t="s">
        <v>40</v>
      </c>
      <c r="C142" s="3"/>
      <c r="D142" s="3"/>
      <c r="E142" s="3"/>
    </row>
    <row r="143" spans="1:5" x14ac:dyDescent="0.25">
      <c r="A143" s="1"/>
      <c r="B143" s="1">
        <v>30712013962</v>
      </c>
      <c r="C143" s="3"/>
      <c r="D143" s="3"/>
      <c r="E143" s="3"/>
    </row>
    <row r="144" spans="1:5" x14ac:dyDescent="0.25">
      <c r="A144" s="1"/>
      <c r="B144" s="1" t="s">
        <v>38</v>
      </c>
      <c r="C144" s="3"/>
      <c r="D144" s="3"/>
      <c r="E144" s="3"/>
    </row>
    <row r="145" spans="1:5" x14ac:dyDescent="0.25">
      <c r="A145" s="1"/>
      <c r="B145" s="1">
        <v>200010986000</v>
      </c>
      <c r="C145" s="3"/>
      <c r="D145" s="3"/>
      <c r="E145" s="3"/>
    </row>
    <row r="146" spans="1:5" x14ac:dyDescent="0.25">
      <c r="A146" s="1"/>
      <c r="B146" s="1">
        <v>5046200650963540</v>
      </c>
      <c r="C146" s="3"/>
      <c r="D146" s="3"/>
      <c r="E146" s="3"/>
    </row>
    <row r="147" spans="1:5" x14ac:dyDescent="0.25">
      <c r="A147" s="1"/>
      <c r="B147" s="1" t="s">
        <v>39</v>
      </c>
      <c r="C147" s="3"/>
      <c r="D147" s="3"/>
      <c r="E147" s="3"/>
    </row>
    <row r="148" spans="1:5" x14ac:dyDescent="0.25">
      <c r="A148" s="2">
        <v>44690</v>
      </c>
      <c r="B148" s="1" t="s">
        <v>10</v>
      </c>
      <c r="C148" s="3">
        <v>0</v>
      </c>
      <c r="D148" s="3">
        <v>1800000</v>
      </c>
      <c r="E148" s="3">
        <v>-316633.65999999997</v>
      </c>
    </row>
    <row r="149" spans="1:5" x14ac:dyDescent="0.25">
      <c r="A149" s="1"/>
      <c r="B149" s="1" t="s">
        <v>41</v>
      </c>
      <c r="C149" s="3"/>
      <c r="D149" s="3"/>
      <c r="E149" s="3"/>
    </row>
    <row r="150" spans="1:5" x14ac:dyDescent="0.25">
      <c r="A150" s="1"/>
      <c r="B150" s="1">
        <v>30712013962</v>
      </c>
      <c r="C150" s="3"/>
      <c r="D150" s="3"/>
      <c r="E150" s="3"/>
    </row>
    <row r="151" spans="1:5" x14ac:dyDescent="0.25">
      <c r="A151" s="1"/>
      <c r="B151" s="1" t="s">
        <v>42</v>
      </c>
      <c r="C151" s="3"/>
      <c r="D151" s="3"/>
      <c r="E151" s="3"/>
    </row>
    <row r="152" spans="1:5" x14ac:dyDescent="0.25">
      <c r="A152" s="2">
        <v>44690</v>
      </c>
      <c r="B152" s="1" t="s">
        <v>10</v>
      </c>
      <c r="C152" s="3">
        <v>0</v>
      </c>
      <c r="D152" s="3">
        <v>660000</v>
      </c>
      <c r="E152" s="3">
        <v>343366.34</v>
      </c>
    </row>
    <row r="153" spans="1:5" x14ac:dyDescent="0.25">
      <c r="A153" s="1"/>
      <c r="B153" s="1" t="s">
        <v>11</v>
      </c>
      <c r="C153" s="3"/>
      <c r="D153" s="3"/>
      <c r="E153" s="3"/>
    </row>
    <row r="154" spans="1:5" x14ac:dyDescent="0.25">
      <c r="A154" s="1"/>
      <c r="B154" s="1">
        <v>30712013962</v>
      </c>
      <c r="C154" s="3"/>
      <c r="D154" s="3"/>
      <c r="E154" s="3"/>
    </row>
    <row r="155" spans="1:5" x14ac:dyDescent="0.25">
      <c r="A155" s="1"/>
      <c r="B155" s="1" t="s">
        <v>15</v>
      </c>
      <c r="C155" s="3"/>
      <c r="D155" s="3"/>
      <c r="E155" s="3"/>
    </row>
    <row r="156" spans="1:5" x14ac:dyDescent="0.25">
      <c r="A156" s="2">
        <v>44690</v>
      </c>
      <c r="B156" s="1" t="s">
        <v>10</v>
      </c>
      <c r="C156" s="3">
        <v>0</v>
      </c>
      <c r="D156" s="3">
        <v>200000</v>
      </c>
      <c r="E156" s="3">
        <v>543366.34</v>
      </c>
    </row>
    <row r="157" spans="1:5" x14ac:dyDescent="0.25">
      <c r="A157" s="1"/>
      <c r="B157" s="1" t="s">
        <v>11</v>
      </c>
      <c r="C157" s="3"/>
      <c r="D157" s="3"/>
      <c r="E157" s="3"/>
    </row>
    <row r="158" spans="1:5" x14ac:dyDescent="0.25">
      <c r="A158" s="1"/>
      <c r="B158" s="1">
        <v>30712013962</v>
      </c>
      <c r="C158" s="3"/>
      <c r="D158" s="3"/>
      <c r="E158" s="3"/>
    </row>
    <row r="159" spans="1:5" x14ac:dyDescent="0.25">
      <c r="A159" s="1"/>
      <c r="B159" s="1" t="s">
        <v>15</v>
      </c>
      <c r="C159" s="3"/>
      <c r="D159" s="3"/>
      <c r="E159" s="3"/>
    </row>
    <row r="160" spans="1:5" x14ac:dyDescent="0.25">
      <c r="A160" s="2">
        <v>44690</v>
      </c>
      <c r="B160" s="1" t="s">
        <v>13</v>
      </c>
      <c r="C160" s="3">
        <v>662204</v>
      </c>
      <c r="D160" s="3">
        <v>0</v>
      </c>
      <c r="E160" s="3">
        <v>-118837.66</v>
      </c>
    </row>
    <row r="161" spans="1:5" x14ac:dyDescent="0.25">
      <c r="A161" s="1"/>
      <c r="B161" s="1">
        <v>128035551</v>
      </c>
      <c r="C161" s="3"/>
      <c r="D161" s="3"/>
      <c r="E161" s="3"/>
    </row>
    <row r="162" spans="1:5" x14ac:dyDescent="0.25">
      <c r="A162" s="1"/>
      <c r="B162" s="1" t="s">
        <v>80</v>
      </c>
      <c r="C162" s="3"/>
      <c r="D162" s="3"/>
      <c r="E162" s="3"/>
    </row>
    <row r="163" spans="1:5" x14ac:dyDescent="0.25">
      <c r="A163" s="2">
        <v>44690</v>
      </c>
      <c r="B163" s="1" t="s">
        <v>81</v>
      </c>
      <c r="C163" s="3">
        <v>0</v>
      </c>
      <c r="D163" s="3">
        <v>63525</v>
      </c>
      <c r="E163" s="3">
        <v>-55312.66</v>
      </c>
    </row>
    <row r="164" spans="1:5" x14ac:dyDescent="0.25">
      <c r="A164" s="1"/>
      <c r="B164" s="1" t="s">
        <v>82</v>
      </c>
      <c r="C164" s="3"/>
      <c r="D164" s="3"/>
      <c r="E164" s="3"/>
    </row>
    <row r="165" spans="1:5" x14ac:dyDescent="0.25">
      <c r="A165" s="1"/>
      <c r="B165" s="1">
        <v>20202678123</v>
      </c>
      <c r="C165" s="3"/>
      <c r="D165" s="3"/>
      <c r="E165" s="3"/>
    </row>
    <row r="166" spans="1:5" x14ac:dyDescent="0.25">
      <c r="A166" s="1"/>
      <c r="B166" s="1" t="s">
        <v>38</v>
      </c>
      <c r="C166" s="3"/>
      <c r="D166" s="3"/>
      <c r="E166" s="3"/>
    </row>
    <row r="167" spans="1:5" x14ac:dyDescent="0.25">
      <c r="A167" s="1"/>
      <c r="B167" s="1">
        <v>77000095783</v>
      </c>
      <c r="C167" s="3"/>
      <c r="D167" s="3"/>
      <c r="E167" s="3"/>
    </row>
    <row r="168" spans="1:5" x14ac:dyDescent="0.25">
      <c r="A168" s="1"/>
      <c r="B168" s="1">
        <v>4217380006047350</v>
      </c>
      <c r="C168" s="3"/>
      <c r="D168" s="3"/>
      <c r="E168" s="3"/>
    </row>
    <row r="169" spans="1:5" x14ac:dyDescent="0.25">
      <c r="A169" s="1"/>
      <c r="B169" s="1" t="s">
        <v>39</v>
      </c>
      <c r="C169" s="3"/>
      <c r="D169" s="3"/>
      <c r="E169" s="3"/>
    </row>
    <row r="170" spans="1:5" x14ac:dyDescent="0.25">
      <c r="A170" s="2">
        <v>44690</v>
      </c>
      <c r="B170" s="1" t="s">
        <v>46</v>
      </c>
      <c r="C170" s="3">
        <v>778.18</v>
      </c>
      <c r="D170" s="3">
        <v>0</v>
      </c>
      <c r="E170" s="3">
        <v>-56090.84</v>
      </c>
    </row>
    <row r="171" spans="1:5" x14ac:dyDescent="0.25">
      <c r="A171" s="1"/>
      <c r="B171" s="1" t="s">
        <v>47</v>
      </c>
      <c r="C171" s="3"/>
      <c r="D171" s="3"/>
      <c r="E171" s="3"/>
    </row>
    <row r="172" spans="1:5" x14ac:dyDescent="0.25">
      <c r="A172" s="2">
        <v>44690</v>
      </c>
      <c r="B172" s="1" t="s">
        <v>46</v>
      </c>
      <c r="C172" s="3">
        <v>6.35</v>
      </c>
      <c r="D172" s="3">
        <v>0</v>
      </c>
      <c r="E172" s="3">
        <v>-56097.19</v>
      </c>
    </row>
    <row r="173" spans="1:5" x14ac:dyDescent="0.25">
      <c r="A173" s="1"/>
      <c r="B173" s="1" t="s">
        <v>48</v>
      </c>
      <c r="C173" s="3"/>
      <c r="D173" s="3"/>
      <c r="E173" s="3"/>
    </row>
    <row r="174" spans="1:5" x14ac:dyDescent="0.25">
      <c r="A174" s="2">
        <v>44690</v>
      </c>
      <c r="B174" s="1" t="s">
        <v>81</v>
      </c>
      <c r="C174" s="3">
        <v>0</v>
      </c>
      <c r="D174" s="3">
        <v>6292</v>
      </c>
      <c r="E174" s="3">
        <v>-49805.19</v>
      </c>
    </row>
    <row r="175" spans="1:5" x14ac:dyDescent="0.25">
      <c r="A175" s="1"/>
      <c r="B175" s="1" t="s">
        <v>83</v>
      </c>
      <c r="C175" s="3"/>
      <c r="D175" s="3"/>
      <c r="E175" s="3"/>
    </row>
    <row r="176" spans="1:5" x14ac:dyDescent="0.25">
      <c r="A176" s="1"/>
      <c r="B176" s="1">
        <v>20126407468</v>
      </c>
      <c r="C176" s="3"/>
      <c r="D176" s="3"/>
      <c r="E176" s="3"/>
    </row>
    <row r="177" spans="1:5" x14ac:dyDescent="0.25">
      <c r="A177" s="1"/>
      <c r="B177" s="1" t="s">
        <v>84</v>
      </c>
      <c r="C177" s="3"/>
      <c r="D177" s="3"/>
      <c r="E177" s="3"/>
    </row>
    <row r="178" spans="1:5" x14ac:dyDescent="0.25">
      <c r="A178" s="1"/>
      <c r="B178" s="1" t="s">
        <v>39</v>
      </c>
      <c r="C178" s="3"/>
      <c r="D178" s="3"/>
      <c r="E178" s="3"/>
    </row>
    <row r="179" spans="1:5" x14ac:dyDescent="0.25">
      <c r="A179" s="1"/>
      <c r="B179" s="1">
        <v>4517648112499000</v>
      </c>
      <c r="C179" s="3"/>
      <c r="D179" s="3"/>
      <c r="E179" s="3"/>
    </row>
    <row r="180" spans="1:5" x14ac:dyDescent="0.25">
      <c r="A180" s="1"/>
      <c r="B180" s="1">
        <v>461300001406</v>
      </c>
      <c r="C180" s="3"/>
      <c r="D180" s="3"/>
      <c r="E180" s="3"/>
    </row>
    <row r="181" spans="1:5" x14ac:dyDescent="0.25">
      <c r="A181" s="2">
        <v>44690</v>
      </c>
      <c r="B181" s="1" t="s">
        <v>46</v>
      </c>
      <c r="C181" s="3">
        <v>77.08</v>
      </c>
      <c r="D181" s="3">
        <v>0</v>
      </c>
      <c r="E181" s="3">
        <v>-49882.27</v>
      </c>
    </row>
    <row r="182" spans="1:5" x14ac:dyDescent="0.25">
      <c r="A182" s="1"/>
      <c r="B182" s="1" t="s">
        <v>47</v>
      </c>
      <c r="C182" s="3"/>
      <c r="D182" s="3"/>
      <c r="E182" s="3"/>
    </row>
    <row r="183" spans="1:5" x14ac:dyDescent="0.25">
      <c r="A183" s="2">
        <v>44690</v>
      </c>
      <c r="B183" s="1" t="s">
        <v>46</v>
      </c>
      <c r="C183" s="3">
        <v>0.63</v>
      </c>
      <c r="D183" s="3">
        <v>0</v>
      </c>
      <c r="E183" s="3">
        <v>-49882.9</v>
      </c>
    </row>
    <row r="184" spans="1:5" x14ac:dyDescent="0.25">
      <c r="A184" s="1"/>
      <c r="B184" s="1" t="s">
        <v>48</v>
      </c>
      <c r="C184" s="3"/>
      <c r="D184" s="3"/>
      <c r="E184" s="3"/>
    </row>
    <row r="185" spans="1:5" x14ac:dyDescent="0.25">
      <c r="A185" s="2">
        <v>44690</v>
      </c>
      <c r="B185" s="1" t="s">
        <v>17</v>
      </c>
      <c r="C185" s="3">
        <v>40340.769999999997</v>
      </c>
      <c r="D185" s="3">
        <v>0</v>
      </c>
      <c r="E185" s="3">
        <v>-90223.67</v>
      </c>
    </row>
    <row r="186" spans="1:5" x14ac:dyDescent="0.25">
      <c r="A186" s="2">
        <v>44690</v>
      </c>
      <c r="B186" s="1" t="s">
        <v>49</v>
      </c>
      <c r="C186" s="3">
        <v>418.9</v>
      </c>
      <c r="D186" s="3">
        <v>0</v>
      </c>
      <c r="E186" s="3">
        <v>-90642.57</v>
      </c>
    </row>
    <row r="187" spans="1:5" x14ac:dyDescent="0.25">
      <c r="A187" s="2">
        <v>44690</v>
      </c>
      <c r="B187" s="1" t="s">
        <v>85</v>
      </c>
      <c r="C187" s="3">
        <v>0</v>
      </c>
      <c r="D187" s="3">
        <v>7397.3</v>
      </c>
      <c r="E187" s="3">
        <v>-83245.27</v>
      </c>
    </row>
    <row r="188" spans="1:5" x14ac:dyDescent="0.25">
      <c r="A188" s="2">
        <v>44690</v>
      </c>
      <c r="B188" s="1" t="s">
        <v>46</v>
      </c>
      <c r="C188" s="3">
        <v>90.62</v>
      </c>
      <c r="D188" s="3">
        <v>0</v>
      </c>
      <c r="E188" s="3">
        <v>-83335.89</v>
      </c>
    </row>
    <row r="189" spans="1:5" x14ac:dyDescent="0.25">
      <c r="A189" s="1"/>
      <c r="B189" s="1" t="s">
        <v>47</v>
      </c>
      <c r="C189" s="3"/>
      <c r="D189" s="3"/>
      <c r="E189" s="3"/>
    </row>
    <row r="190" spans="1:5" x14ac:dyDescent="0.25">
      <c r="A190" s="2">
        <v>44690</v>
      </c>
      <c r="B190" s="1" t="s">
        <v>46</v>
      </c>
      <c r="C190" s="3">
        <v>0.74</v>
      </c>
      <c r="D190" s="3">
        <v>0</v>
      </c>
      <c r="E190" s="3">
        <v>-83336.63</v>
      </c>
    </row>
    <row r="191" spans="1:5" x14ac:dyDescent="0.25">
      <c r="A191" s="1"/>
      <c r="B191" s="1" t="s">
        <v>48</v>
      </c>
      <c r="C191" s="3"/>
      <c r="D191" s="3"/>
      <c r="E191" s="3"/>
    </row>
    <row r="192" spans="1:5" x14ac:dyDescent="0.25">
      <c r="A192" s="2">
        <v>44690</v>
      </c>
      <c r="B192" s="1" t="s">
        <v>86</v>
      </c>
      <c r="C192" s="3">
        <v>0</v>
      </c>
      <c r="D192" s="3">
        <v>8142</v>
      </c>
      <c r="E192" s="3">
        <v>-75194.63</v>
      </c>
    </row>
    <row r="193" spans="1:5" x14ac:dyDescent="0.25">
      <c r="A193" s="2">
        <v>44690</v>
      </c>
      <c r="B193" s="1" t="s">
        <v>46</v>
      </c>
      <c r="C193" s="3">
        <v>99.74</v>
      </c>
      <c r="D193" s="3">
        <v>0</v>
      </c>
      <c r="E193" s="3">
        <v>-75294.37</v>
      </c>
    </row>
    <row r="194" spans="1:5" x14ac:dyDescent="0.25">
      <c r="A194" s="1"/>
      <c r="B194" s="1" t="s">
        <v>47</v>
      </c>
      <c r="C194" s="3"/>
      <c r="D194" s="3"/>
      <c r="E194" s="3"/>
    </row>
    <row r="195" spans="1:5" x14ac:dyDescent="0.25">
      <c r="A195" s="2">
        <v>44690</v>
      </c>
      <c r="B195" s="1" t="s">
        <v>46</v>
      </c>
      <c r="C195" s="3">
        <v>0.81</v>
      </c>
      <c r="D195" s="3">
        <v>0</v>
      </c>
      <c r="E195" s="3">
        <v>-75295.179999999993</v>
      </c>
    </row>
    <row r="196" spans="1:5" x14ac:dyDescent="0.25">
      <c r="A196" s="1"/>
      <c r="B196" s="1" t="s">
        <v>48</v>
      </c>
      <c r="C196" s="3"/>
      <c r="D196" s="3"/>
      <c r="E196" s="3"/>
    </row>
    <row r="197" spans="1:5" x14ac:dyDescent="0.25">
      <c r="A197" s="2">
        <v>44690</v>
      </c>
      <c r="B197" s="1" t="s">
        <v>87</v>
      </c>
      <c r="C197" s="3">
        <v>0</v>
      </c>
      <c r="D197" s="3">
        <v>15521.28</v>
      </c>
      <c r="E197" s="3">
        <v>-59773.9</v>
      </c>
    </row>
    <row r="198" spans="1:5" x14ac:dyDescent="0.25">
      <c r="A198" s="2">
        <v>44690</v>
      </c>
      <c r="B198" s="1" t="s">
        <v>46</v>
      </c>
      <c r="C198" s="3">
        <v>190.14</v>
      </c>
      <c r="D198" s="3">
        <v>0</v>
      </c>
      <c r="E198" s="3">
        <v>-59964.04</v>
      </c>
    </row>
    <row r="199" spans="1:5" x14ac:dyDescent="0.25">
      <c r="A199" s="1"/>
      <c r="B199" s="1" t="s">
        <v>47</v>
      </c>
      <c r="C199" s="3"/>
      <c r="D199" s="3"/>
      <c r="E199" s="3"/>
    </row>
    <row r="200" spans="1:5" x14ac:dyDescent="0.25">
      <c r="A200" s="2">
        <v>44690</v>
      </c>
      <c r="B200" s="1" t="s">
        <v>46</v>
      </c>
      <c r="C200" s="3">
        <v>1.55</v>
      </c>
      <c r="D200" s="3">
        <v>0</v>
      </c>
      <c r="E200" s="3">
        <v>-59965.59</v>
      </c>
    </row>
    <row r="201" spans="1:5" x14ac:dyDescent="0.25">
      <c r="A201" s="1"/>
      <c r="B201" s="1" t="s">
        <v>48</v>
      </c>
      <c r="C201" s="3"/>
      <c r="D201" s="3"/>
      <c r="E201" s="3"/>
    </row>
    <row r="202" spans="1:5" x14ac:dyDescent="0.25">
      <c r="A202" s="2">
        <v>44690</v>
      </c>
      <c r="B202" s="1" t="s">
        <v>88</v>
      </c>
      <c r="C202" s="3">
        <v>0</v>
      </c>
      <c r="D202" s="3">
        <v>90500</v>
      </c>
      <c r="E202" s="3">
        <v>30534.41</v>
      </c>
    </row>
    <row r="203" spans="1:5" x14ac:dyDescent="0.25">
      <c r="A203" s="2">
        <v>44690</v>
      </c>
      <c r="B203" s="1" t="s">
        <v>46</v>
      </c>
      <c r="C203" s="3">
        <v>1108.6300000000001</v>
      </c>
      <c r="D203" s="3">
        <v>0</v>
      </c>
      <c r="E203" s="3">
        <v>29425.78</v>
      </c>
    </row>
    <row r="204" spans="1:5" x14ac:dyDescent="0.25">
      <c r="A204" s="1"/>
      <c r="B204" s="1" t="s">
        <v>47</v>
      </c>
      <c r="C204" s="3"/>
      <c r="D204" s="3"/>
      <c r="E204" s="3"/>
    </row>
    <row r="205" spans="1:5" x14ac:dyDescent="0.25">
      <c r="A205" s="2">
        <v>44690</v>
      </c>
      <c r="B205" s="1" t="s">
        <v>46</v>
      </c>
      <c r="C205" s="3">
        <v>9.0500000000000007</v>
      </c>
      <c r="D205" s="3">
        <v>0</v>
      </c>
      <c r="E205" s="3">
        <v>29416.73</v>
      </c>
    </row>
    <row r="206" spans="1:5" x14ac:dyDescent="0.25">
      <c r="A206" s="1"/>
      <c r="B206" s="1" t="s">
        <v>48</v>
      </c>
      <c r="C206" s="3"/>
      <c r="D206" s="3"/>
      <c r="E206" s="3"/>
    </row>
    <row r="207" spans="1:5" x14ac:dyDescent="0.25">
      <c r="A207" s="2">
        <v>44690</v>
      </c>
      <c r="B207" s="1" t="s">
        <v>89</v>
      </c>
      <c r="C207" s="3">
        <v>0</v>
      </c>
      <c r="D207" s="3">
        <v>99896.47</v>
      </c>
      <c r="E207" s="3">
        <v>129313.2</v>
      </c>
    </row>
    <row r="208" spans="1:5" x14ac:dyDescent="0.25">
      <c r="A208" s="2">
        <v>44690</v>
      </c>
      <c r="B208" s="1" t="s">
        <v>46</v>
      </c>
      <c r="C208" s="3">
        <v>1223.73</v>
      </c>
      <c r="D208" s="3">
        <v>0</v>
      </c>
      <c r="E208" s="3">
        <v>128089.47</v>
      </c>
    </row>
    <row r="209" spans="1:5" x14ac:dyDescent="0.25">
      <c r="A209" s="1"/>
      <c r="B209" s="1" t="s">
        <v>47</v>
      </c>
      <c r="C209" s="3"/>
      <c r="D209" s="3"/>
      <c r="E209" s="3"/>
    </row>
    <row r="210" spans="1:5" x14ac:dyDescent="0.25">
      <c r="A210" s="2">
        <v>44690</v>
      </c>
      <c r="B210" s="1" t="s">
        <v>46</v>
      </c>
      <c r="C210" s="3">
        <v>9.99</v>
      </c>
      <c r="D210" s="3">
        <v>0</v>
      </c>
      <c r="E210" s="3">
        <v>128079.48</v>
      </c>
    </row>
    <row r="211" spans="1:5" x14ac:dyDescent="0.25">
      <c r="A211" s="1"/>
      <c r="B211" s="1" t="s">
        <v>48</v>
      </c>
      <c r="C211" s="3"/>
      <c r="D211" s="3"/>
      <c r="E211" s="3"/>
    </row>
    <row r="212" spans="1:5" x14ac:dyDescent="0.25">
      <c r="A212" s="2">
        <v>44690</v>
      </c>
      <c r="B212" s="1" t="s">
        <v>90</v>
      </c>
      <c r="C212" s="3">
        <v>0</v>
      </c>
      <c r="D212" s="3">
        <v>106993.31</v>
      </c>
      <c r="E212" s="3">
        <v>235072.79</v>
      </c>
    </row>
    <row r="213" spans="1:5" x14ac:dyDescent="0.25">
      <c r="A213" s="2">
        <v>44690</v>
      </c>
      <c r="B213" s="1" t="s">
        <v>46</v>
      </c>
      <c r="C213" s="3">
        <v>1310.67</v>
      </c>
      <c r="D213" s="3">
        <v>0</v>
      </c>
      <c r="E213" s="3">
        <v>233762.12</v>
      </c>
    </row>
    <row r="214" spans="1:5" x14ac:dyDescent="0.25">
      <c r="A214" s="1"/>
      <c r="B214" s="1" t="s">
        <v>47</v>
      </c>
      <c r="C214" s="3"/>
      <c r="D214" s="3"/>
      <c r="E214" s="3"/>
    </row>
    <row r="215" spans="1:5" x14ac:dyDescent="0.25">
      <c r="A215" s="2">
        <v>44690</v>
      </c>
      <c r="B215" s="1" t="s">
        <v>46</v>
      </c>
      <c r="C215" s="3">
        <v>10.7</v>
      </c>
      <c r="D215" s="3">
        <v>0</v>
      </c>
      <c r="E215" s="3">
        <v>233751.42</v>
      </c>
    </row>
    <row r="216" spans="1:5" x14ac:dyDescent="0.25">
      <c r="A216" s="1"/>
      <c r="B216" s="1" t="s">
        <v>48</v>
      </c>
      <c r="C216" s="3"/>
      <c r="D216" s="3"/>
      <c r="E216" s="3"/>
    </row>
    <row r="217" spans="1:5" x14ac:dyDescent="0.25">
      <c r="A217" s="2">
        <v>44690</v>
      </c>
      <c r="B217" s="1" t="s">
        <v>91</v>
      </c>
      <c r="C217" s="3">
        <v>0</v>
      </c>
      <c r="D217" s="3">
        <v>169724.91</v>
      </c>
      <c r="E217" s="3">
        <v>403476.33</v>
      </c>
    </row>
    <row r="218" spans="1:5" x14ac:dyDescent="0.25">
      <c r="A218" s="2">
        <v>44690</v>
      </c>
      <c r="B218" s="1" t="s">
        <v>46</v>
      </c>
      <c r="C218" s="3">
        <v>2079.13</v>
      </c>
      <c r="D218" s="3">
        <v>0</v>
      </c>
      <c r="E218" s="3">
        <v>401397.2</v>
      </c>
    </row>
    <row r="219" spans="1:5" x14ac:dyDescent="0.25">
      <c r="A219" s="1"/>
      <c r="B219" s="1" t="s">
        <v>47</v>
      </c>
      <c r="C219" s="3"/>
      <c r="D219" s="3"/>
      <c r="E219" s="3"/>
    </row>
    <row r="220" spans="1:5" x14ac:dyDescent="0.25">
      <c r="A220" s="2">
        <v>44690</v>
      </c>
      <c r="B220" s="1" t="s">
        <v>46</v>
      </c>
      <c r="C220" s="3">
        <v>16.97</v>
      </c>
      <c r="D220" s="3">
        <v>0</v>
      </c>
      <c r="E220" s="3">
        <v>401380.23</v>
      </c>
    </row>
    <row r="221" spans="1:5" x14ac:dyDescent="0.25">
      <c r="A221" s="1"/>
      <c r="B221" s="1" t="s">
        <v>48</v>
      </c>
      <c r="C221" s="3"/>
      <c r="D221" s="3"/>
      <c r="E221" s="3"/>
    </row>
    <row r="222" spans="1:5" x14ac:dyDescent="0.25">
      <c r="A222" s="2">
        <v>44690</v>
      </c>
      <c r="B222" s="1" t="s">
        <v>92</v>
      </c>
      <c r="C222" s="3">
        <v>0</v>
      </c>
      <c r="D222" s="3">
        <v>169724.91</v>
      </c>
      <c r="E222" s="3">
        <v>571105.14</v>
      </c>
    </row>
    <row r="223" spans="1:5" x14ac:dyDescent="0.25">
      <c r="A223" s="2">
        <v>44690</v>
      </c>
      <c r="B223" s="1" t="s">
        <v>46</v>
      </c>
      <c r="C223" s="3">
        <v>2079.13</v>
      </c>
      <c r="D223" s="3">
        <v>0</v>
      </c>
      <c r="E223" s="3">
        <v>569026.01</v>
      </c>
    </row>
    <row r="224" spans="1:5" x14ac:dyDescent="0.25">
      <c r="A224" s="1"/>
      <c r="B224" s="1" t="s">
        <v>47</v>
      </c>
      <c r="C224" s="3"/>
      <c r="D224" s="3"/>
      <c r="E224" s="3"/>
    </row>
    <row r="225" spans="1:5" x14ac:dyDescent="0.25">
      <c r="A225" s="2">
        <v>44690</v>
      </c>
      <c r="B225" s="1" t="s">
        <v>46</v>
      </c>
      <c r="C225" s="3">
        <v>16.97</v>
      </c>
      <c r="D225" s="3">
        <v>0</v>
      </c>
      <c r="E225" s="3">
        <v>569009.04</v>
      </c>
    </row>
    <row r="226" spans="1:5" x14ac:dyDescent="0.25">
      <c r="A226" s="1"/>
      <c r="B226" s="1" t="s">
        <v>48</v>
      </c>
      <c r="C226" s="3"/>
      <c r="D226" s="3"/>
      <c r="E226" s="3"/>
    </row>
    <row r="227" spans="1:5" x14ac:dyDescent="0.25">
      <c r="A227" s="2">
        <v>44690</v>
      </c>
      <c r="B227" s="1" t="s">
        <v>93</v>
      </c>
      <c r="C227" s="3">
        <v>0</v>
      </c>
      <c r="D227" s="3">
        <v>188215.56</v>
      </c>
      <c r="E227" s="3">
        <v>757224.6</v>
      </c>
    </row>
    <row r="228" spans="1:5" x14ac:dyDescent="0.25">
      <c r="A228" s="2">
        <v>44690</v>
      </c>
      <c r="B228" s="1" t="s">
        <v>46</v>
      </c>
      <c r="C228" s="3">
        <v>2305.64</v>
      </c>
      <c r="D228" s="3">
        <v>0</v>
      </c>
      <c r="E228" s="3">
        <v>754918.96</v>
      </c>
    </row>
    <row r="229" spans="1:5" x14ac:dyDescent="0.25">
      <c r="A229" s="1"/>
      <c r="B229" s="1" t="s">
        <v>47</v>
      </c>
      <c r="C229" s="3"/>
      <c r="D229" s="3"/>
      <c r="E229" s="3"/>
    </row>
    <row r="230" spans="1:5" x14ac:dyDescent="0.25">
      <c r="A230" s="2">
        <v>44690</v>
      </c>
      <c r="B230" s="1" t="s">
        <v>46</v>
      </c>
      <c r="C230" s="3">
        <v>18.82</v>
      </c>
      <c r="D230" s="3">
        <v>0</v>
      </c>
      <c r="E230" s="3">
        <v>754900.14</v>
      </c>
    </row>
    <row r="231" spans="1:5" x14ac:dyDescent="0.25">
      <c r="A231" s="1"/>
      <c r="B231" s="1" t="s">
        <v>48</v>
      </c>
      <c r="C231" s="3"/>
      <c r="D231" s="3"/>
      <c r="E231" s="3"/>
    </row>
    <row r="232" spans="1:5" x14ac:dyDescent="0.25">
      <c r="A232" s="2">
        <v>44690</v>
      </c>
      <c r="B232" s="1" t="s">
        <v>94</v>
      </c>
      <c r="C232" s="3">
        <v>0</v>
      </c>
      <c r="D232" s="3">
        <v>194344.02</v>
      </c>
      <c r="E232" s="3">
        <v>949244.16</v>
      </c>
    </row>
    <row r="233" spans="1:5" x14ac:dyDescent="0.25">
      <c r="A233" s="2">
        <v>44690</v>
      </c>
      <c r="B233" s="1" t="s">
        <v>46</v>
      </c>
      <c r="C233" s="3">
        <v>2380.71</v>
      </c>
      <c r="D233" s="3">
        <v>0</v>
      </c>
      <c r="E233" s="3">
        <v>946863.45</v>
      </c>
    </row>
    <row r="234" spans="1:5" x14ac:dyDescent="0.25">
      <c r="A234" s="1"/>
      <c r="B234" s="1" t="s">
        <v>47</v>
      </c>
      <c r="C234" s="3"/>
      <c r="D234" s="3"/>
      <c r="E234" s="3"/>
    </row>
    <row r="235" spans="1:5" x14ac:dyDescent="0.25">
      <c r="A235" s="2">
        <v>44690</v>
      </c>
      <c r="B235" s="1" t="s">
        <v>46</v>
      </c>
      <c r="C235" s="3">
        <v>19.43</v>
      </c>
      <c r="D235" s="3">
        <v>0</v>
      </c>
      <c r="E235" s="3">
        <v>946844.02</v>
      </c>
    </row>
    <row r="236" spans="1:5" x14ac:dyDescent="0.25">
      <c r="A236" s="1"/>
      <c r="B236" s="1" t="s">
        <v>48</v>
      </c>
      <c r="C236" s="3"/>
      <c r="D236" s="3"/>
      <c r="E236" s="3"/>
    </row>
    <row r="237" spans="1:5" x14ac:dyDescent="0.25">
      <c r="A237" s="2">
        <v>44690</v>
      </c>
      <c r="B237" s="1" t="s">
        <v>95</v>
      </c>
      <c r="C237" s="3">
        <v>0</v>
      </c>
      <c r="D237" s="3">
        <v>197950.14</v>
      </c>
      <c r="E237" s="3">
        <v>1144794.1599999999</v>
      </c>
    </row>
    <row r="238" spans="1:5" x14ac:dyDescent="0.25">
      <c r="A238" s="2">
        <v>44690</v>
      </c>
      <c r="B238" s="1" t="s">
        <v>46</v>
      </c>
      <c r="C238" s="3">
        <v>2424.89</v>
      </c>
      <c r="D238" s="3">
        <v>0</v>
      </c>
      <c r="E238" s="3">
        <v>1142369.27</v>
      </c>
    </row>
    <row r="239" spans="1:5" x14ac:dyDescent="0.25">
      <c r="A239" s="1"/>
      <c r="B239" s="1" t="s">
        <v>47</v>
      </c>
      <c r="C239" s="3"/>
      <c r="D239" s="3"/>
      <c r="E239" s="3"/>
    </row>
    <row r="240" spans="1:5" x14ac:dyDescent="0.25">
      <c r="A240" s="2">
        <v>44690</v>
      </c>
      <c r="B240" s="1" t="s">
        <v>46</v>
      </c>
      <c r="C240" s="3">
        <v>19.8</v>
      </c>
      <c r="D240" s="3">
        <v>0</v>
      </c>
      <c r="E240" s="3">
        <v>1142349.47</v>
      </c>
    </row>
    <row r="241" spans="1:5" x14ac:dyDescent="0.25">
      <c r="A241" s="1"/>
      <c r="B241" s="1" t="s">
        <v>48</v>
      </c>
      <c r="C241" s="3"/>
      <c r="D241" s="3"/>
      <c r="E241" s="3"/>
    </row>
    <row r="242" spans="1:5" x14ac:dyDescent="0.25">
      <c r="A242" s="2">
        <v>44690</v>
      </c>
      <c r="B242" s="1" t="s">
        <v>96</v>
      </c>
      <c r="C242" s="3">
        <v>0</v>
      </c>
      <c r="D242" s="3">
        <v>206640</v>
      </c>
      <c r="E242" s="3">
        <v>1348989.47</v>
      </c>
    </row>
    <row r="243" spans="1:5" x14ac:dyDescent="0.25">
      <c r="A243" s="2">
        <v>44690</v>
      </c>
      <c r="B243" s="1" t="s">
        <v>46</v>
      </c>
      <c r="C243" s="3">
        <v>2531.34</v>
      </c>
      <c r="D243" s="3">
        <v>0</v>
      </c>
      <c r="E243" s="3">
        <v>1346458.13</v>
      </c>
    </row>
    <row r="244" spans="1:5" x14ac:dyDescent="0.25">
      <c r="A244" s="1"/>
      <c r="B244" s="1" t="s">
        <v>47</v>
      </c>
      <c r="C244" s="3"/>
      <c r="D244" s="3"/>
      <c r="E244" s="3"/>
    </row>
    <row r="245" spans="1:5" x14ac:dyDescent="0.25">
      <c r="A245" s="2">
        <v>44690</v>
      </c>
      <c r="B245" s="1" t="s">
        <v>46</v>
      </c>
      <c r="C245" s="3">
        <v>20.66</v>
      </c>
      <c r="D245" s="3">
        <v>0</v>
      </c>
      <c r="E245" s="3">
        <v>1346437.47</v>
      </c>
    </row>
    <row r="246" spans="1:5" x14ac:dyDescent="0.25">
      <c r="A246" s="1"/>
      <c r="B246" s="1" t="s">
        <v>48</v>
      </c>
      <c r="C246" s="3"/>
      <c r="D246" s="3"/>
      <c r="E246" s="3"/>
    </row>
    <row r="247" spans="1:5" x14ac:dyDescent="0.25">
      <c r="A247" s="2">
        <v>44690</v>
      </c>
      <c r="B247" s="1" t="s">
        <v>97</v>
      </c>
      <c r="C247" s="3">
        <v>0</v>
      </c>
      <c r="D247" s="3">
        <v>256581.34</v>
      </c>
      <c r="E247" s="3">
        <v>1603018.81</v>
      </c>
    </row>
    <row r="248" spans="1:5" x14ac:dyDescent="0.25">
      <c r="A248" s="2">
        <v>44690</v>
      </c>
      <c r="B248" s="1" t="s">
        <v>46</v>
      </c>
      <c r="C248" s="3">
        <v>3143.12</v>
      </c>
      <c r="D248" s="3">
        <v>0</v>
      </c>
      <c r="E248" s="3">
        <v>1599875.69</v>
      </c>
    </row>
    <row r="249" spans="1:5" x14ac:dyDescent="0.25">
      <c r="A249" s="1"/>
      <c r="B249" s="1" t="s">
        <v>47</v>
      </c>
      <c r="C249" s="3"/>
      <c r="D249" s="3"/>
      <c r="E249" s="3"/>
    </row>
    <row r="250" spans="1:5" x14ac:dyDescent="0.25">
      <c r="A250" s="2">
        <v>44690</v>
      </c>
      <c r="B250" s="1" t="s">
        <v>46</v>
      </c>
      <c r="C250" s="3">
        <v>25.66</v>
      </c>
      <c r="D250" s="3">
        <v>0</v>
      </c>
      <c r="E250" s="3">
        <v>1599850.03</v>
      </c>
    </row>
    <row r="251" spans="1:5" x14ac:dyDescent="0.25">
      <c r="A251" s="1"/>
      <c r="B251" s="1" t="s">
        <v>48</v>
      </c>
      <c r="C251" s="3"/>
      <c r="D251" s="3"/>
      <c r="E251" s="3"/>
    </row>
    <row r="252" spans="1:5" x14ac:dyDescent="0.25">
      <c r="A252" s="2">
        <v>44690</v>
      </c>
      <c r="B252" s="1" t="s">
        <v>98</v>
      </c>
      <c r="C252" s="3">
        <v>0</v>
      </c>
      <c r="D252" s="3">
        <v>730000</v>
      </c>
      <c r="E252" s="3">
        <v>2329850.0299999998</v>
      </c>
    </row>
    <row r="253" spans="1:5" x14ac:dyDescent="0.25">
      <c r="A253" s="2">
        <v>44690</v>
      </c>
      <c r="B253" s="1" t="s">
        <v>46</v>
      </c>
      <c r="C253" s="3">
        <v>8942.5</v>
      </c>
      <c r="D253" s="3">
        <v>0</v>
      </c>
      <c r="E253" s="3">
        <v>2320907.5299999998</v>
      </c>
    </row>
    <row r="254" spans="1:5" x14ac:dyDescent="0.25">
      <c r="A254" s="1"/>
      <c r="B254" s="1" t="s">
        <v>47</v>
      </c>
      <c r="C254" s="3"/>
      <c r="D254" s="3"/>
      <c r="E254" s="3"/>
    </row>
    <row r="255" spans="1:5" x14ac:dyDescent="0.25">
      <c r="A255" s="2">
        <v>44690</v>
      </c>
      <c r="B255" s="1" t="s">
        <v>46</v>
      </c>
      <c r="C255" s="3">
        <v>73</v>
      </c>
      <c r="D255" s="3">
        <v>0</v>
      </c>
      <c r="E255" s="3">
        <v>2320834.5299999998</v>
      </c>
    </row>
    <row r="256" spans="1:5" x14ac:dyDescent="0.25">
      <c r="A256" s="1"/>
      <c r="B256" s="1" t="s">
        <v>48</v>
      </c>
      <c r="C256" s="3"/>
      <c r="D256" s="3"/>
      <c r="E256" s="3"/>
    </row>
    <row r="257" spans="1:5" x14ac:dyDescent="0.25">
      <c r="A257" s="2">
        <v>44690</v>
      </c>
      <c r="B257" s="1" t="s">
        <v>17</v>
      </c>
      <c r="C257" s="3">
        <v>180.92</v>
      </c>
      <c r="D257" s="3">
        <v>0</v>
      </c>
      <c r="E257" s="3">
        <v>2320653.61</v>
      </c>
    </row>
    <row r="258" spans="1:5" x14ac:dyDescent="0.25">
      <c r="A258" s="2">
        <v>44690</v>
      </c>
      <c r="B258" s="1" t="s">
        <v>49</v>
      </c>
      <c r="C258" s="3">
        <v>14649.79</v>
      </c>
      <c r="D258" s="3">
        <v>0</v>
      </c>
      <c r="E258" s="3">
        <v>2306003.8199999998</v>
      </c>
    </row>
    <row r="259" spans="1:5" x14ac:dyDescent="0.25">
      <c r="A259" s="2">
        <v>44691</v>
      </c>
      <c r="B259" s="1" t="s">
        <v>99</v>
      </c>
      <c r="C259" s="3">
        <v>85500</v>
      </c>
      <c r="D259" s="3">
        <v>0</v>
      </c>
      <c r="E259" s="3">
        <v>2220503.8199999998</v>
      </c>
    </row>
    <row r="260" spans="1:5" x14ac:dyDescent="0.25">
      <c r="A260" s="2">
        <v>44691</v>
      </c>
      <c r="B260" s="1" t="s">
        <v>100</v>
      </c>
      <c r="C260" s="3">
        <v>222627.20000000001</v>
      </c>
      <c r="D260" s="3">
        <v>0</v>
      </c>
      <c r="E260" s="3">
        <v>1997876.62</v>
      </c>
    </row>
    <row r="261" spans="1:5" x14ac:dyDescent="0.25">
      <c r="A261" s="2">
        <v>44691</v>
      </c>
      <c r="B261" s="1" t="s">
        <v>101</v>
      </c>
      <c r="C261" s="3">
        <v>270000</v>
      </c>
      <c r="D261" s="3">
        <v>0</v>
      </c>
      <c r="E261" s="3">
        <v>1727876.62</v>
      </c>
    </row>
    <row r="262" spans="1:5" x14ac:dyDescent="0.25">
      <c r="A262" s="2">
        <v>44691</v>
      </c>
      <c r="B262" s="1" t="s">
        <v>102</v>
      </c>
      <c r="C262" s="3">
        <v>293900.75</v>
      </c>
      <c r="D262" s="3">
        <v>0</v>
      </c>
      <c r="E262" s="3">
        <v>1433975.87</v>
      </c>
    </row>
    <row r="263" spans="1:5" x14ac:dyDescent="0.25">
      <c r="A263" s="2">
        <v>44691</v>
      </c>
      <c r="B263" s="1" t="s">
        <v>103</v>
      </c>
      <c r="C263" s="3">
        <v>358000</v>
      </c>
      <c r="D263" s="3">
        <v>0</v>
      </c>
      <c r="E263" s="3">
        <v>1075975.8700000001</v>
      </c>
    </row>
    <row r="264" spans="1:5" x14ac:dyDescent="0.25">
      <c r="A264" s="2">
        <v>44691</v>
      </c>
      <c r="B264" s="1" t="s">
        <v>104</v>
      </c>
      <c r="C264" s="3">
        <v>198796.56</v>
      </c>
      <c r="D264" s="3">
        <v>0</v>
      </c>
      <c r="E264" s="3">
        <v>877179.31</v>
      </c>
    </row>
    <row r="265" spans="1:5" x14ac:dyDescent="0.25">
      <c r="A265" s="1"/>
      <c r="B265" s="1" t="s">
        <v>105</v>
      </c>
      <c r="C265" s="3"/>
      <c r="D265" s="3"/>
      <c r="E265" s="3"/>
    </row>
    <row r="266" spans="1:5" x14ac:dyDescent="0.25">
      <c r="A266" s="1"/>
      <c r="B266" s="1">
        <v>30000001836724</v>
      </c>
      <c r="C266" s="3"/>
      <c r="D266" s="3"/>
      <c r="E266" s="3"/>
    </row>
    <row r="267" spans="1:5" x14ac:dyDescent="0.25">
      <c r="A267" s="1"/>
      <c r="B267" s="1" t="s">
        <v>106</v>
      </c>
      <c r="C267" s="3"/>
      <c r="D267" s="3"/>
      <c r="E267" s="3"/>
    </row>
    <row r="268" spans="1:5" x14ac:dyDescent="0.25">
      <c r="A268" s="2">
        <v>44691</v>
      </c>
      <c r="B268" s="1" t="s">
        <v>107</v>
      </c>
      <c r="C268" s="3">
        <v>1800000</v>
      </c>
      <c r="D268" s="3">
        <v>0</v>
      </c>
      <c r="E268" s="3">
        <v>-922820.69</v>
      </c>
    </row>
    <row r="269" spans="1:5" x14ac:dyDescent="0.25">
      <c r="A269" s="1"/>
      <c r="B269" s="1" t="s">
        <v>11</v>
      </c>
      <c r="C269" s="3"/>
      <c r="D269" s="3"/>
      <c r="E269" s="3"/>
    </row>
    <row r="270" spans="1:5" x14ac:dyDescent="0.25">
      <c r="A270" s="1"/>
      <c r="B270" s="1">
        <v>30712013962</v>
      </c>
      <c r="C270" s="3"/>
      <c r="D270" s="3"/>
      <c r="E270" s="3"/>
    </row>
    <row r="271" spans="1:5" x14ac:dyDescent="0.25">
      <c r="A271" s="1"/>
      <c r="B271" s="1">
        <v>128104433</v>
      </c>
      <c r="C271" s="3"/>
      <c r="D271" s="3"/>
      <c r="E271" s="3"/>
    </row>
    <row r="272" spans="1:5" x14ac:dyDescent="0.25">
      <c r="A272" s="1"/>
      <c r="B272" s="1" t="s">
        <v>108</v>
      </c>
      <c r="C272" s="3"/>
      <c r="D272" s="3"/>
      <c r="E272" s="3"/>
    </row>
    <row r="273" spans="1:5" x14ac:dyDescent="0.25">
      <c r="A273" s="1"/>
      <c r="B273" s="1" t="s">
        <v>109</v>
      </c>
      <c r="C273" s="3"/>
      <c r="D273" s="3"/>
      <c r="E273" s="3"/>
    </row>
    <row r="274" spans="1:5" x14ac:dyDescent="0.25">
      <c r="A274" s="2">
        <v>44691</v>
      </c>
      <c r="B274" s="1" t="s">
        <v>110</v>
      </c>
      <c r="C274" s="3">
        <v>250</v>
      </c>
      <c r="D274" s="3">
        <v>0</v>
      </c>
      <c r="E274" s="3">
        <v>-923070.69</v>
      </c>
    </row>
    <row r="275" spans="1:5" x14ac:dyDescent="0.25">
      <c r="A275" s="2">
        <v>44691</v>
      </c>
      <c r="B275" s="1" t="s">
        <v>51</v>
      </c>
      <c r="C275" s="3">
        <v>52.5</v>
      </c>
      <c r="D275" s="3">
        <v>0</v>
      </c>
      <c r="E275" s="3">
        <v>-923123.19</v>
      </c>
    </row>
    <row r="276" spans="1:5" x14ac:dyDescent="0.25">
      <c r="A276" s="2">
        <v>44691</v>
      </c>
      <c r="B276" s="1" t="s">
        <v>10</v>
      </c>
      <c r="C276" s="3">
        <v>0</v>
      </c>
      <c r="D276" s="3">
        <v>160000</v>
      </c>
      <c r="E276" s="3">
        <v>-763123.19</v>
      </c>
    </row>
    <row r="277" spans="1:5" x14ac:dyDescent="0.25">
      <c r="A277" s="1"/>
      <c r="B277" s="1" t="s">
        <v>111</v>
      </c>
      <c r="C277" s="3"/>
      <c r="D277" s="3"/>
      <c r="E277" s="3"/>
    </row>
    <row r="278" spans="1:5" x14ac:dyDescent="0.25">
      <c r="A278" s="1"/>
      <c r="B278" s="1">
        <v>30712013962</v>
      </c>
      <c r="C278" s="3"/>
      <c r="D278" s="3"/>
      <c r="E278" s="3"/>
    </row>
    <row r="279" spans="1:5" x14ac:dyDescent="0.25">
      <c r="A279" s="1"/>
      <c r="B279" s="1" t="s">
        <v>112</v>
      </c>
      <c r="C279" s="3"/>
      <c r="D279" s="3"/>
      <c r="E279" s="3"/>
    </row>
    <row r="280" spans="1:5" x14ac:dyDescent="0.25">
      <c r="A280" s="2">
        <v>44691</v>
      </c>
      <c r="B280" s="1" t="s">
        <v>13</v>
      </c>
      <c r="C280" s="3">
        <v>153000</v>
      </c>
      <c r="D280" s="3">
        <v>0</v>
      </c>
      <c r="E280" s="3">
        <v>-916123.19</v>
      </c>
    </row>
    <row r="281" spans="1:5" x14ac:dyDescent="0.25">
      <c r="A281" s="1"/>
      <c r="B281" s="1">
        <v>128177505</v>
      </c>
      <c r="C281" s="3"/>
      <c r="D281" s="3"/>
      <c r="E281" s="3"/>
    </row>
    <row r="282" spans="1:5" x14ac:dyDescent="0.25">
      <c r="A282" s="1"/>
      <c r="B282" s="1" t="s">
        <v>14</v>
      </c>
      <c r="C282" s="3"/>
      <c r="D282" s="3"/>
      <c r="E282" s="3"/>
    </row>
    <row r="283" spans="1:5" x14ac:dyDescent="0.25">
      <c r="A283" s="2">
        <v>44691</v>
      </c>
      <c r="B283" s="1" t="s">
        <v>17</v>
      </c>
      <c r="C283" s="3">
        <v>9492.76</v>
      </c>
      <c r="D283" s="3">
        <v>0</v>
      </c>
      <c r="E283" s="3">
        <v>-925615.95</v>
      </c>
    </row>
    <row r="284" spans="1:5" x14ac:dyDescent="0.25">
      <c r="A284" s="2">
        <v>44691</v>
      </c>
      <c r="B284" s="1" t="s">
        <v>113</v>
      </c>
      <c r="C284" s="3">
        <v>0</v>
      </c>
      <c r="D284" s="3">
        <v>198796.56</v>
      </c>
      <c r="E284" s="3">
        <v>-726819.39</v>
      </c>
    </row>
    <row r="285" spans="1:5" x14ac:dyDescent="0.25">
      <c r="A285" s="1"/>
      <c r="B285" s="1" t="s">
        <v>105</v>
      </c>
      <c r="C285" s="3"/>
      <c r="D285" s="3"/>
      <c r="E285" s="3"/>
    </row>
    <row r="286" spans="1:5" x14ac:dyDescent="0.25">
      <c r="A286" s="1"/>
      <c r="B286" s="1">
        <v>30000001836724</v>
      </c>
      <c r="C286" s="3"/>
      <c r="D286" s="3"/>
      <c r="E286" s="3"/>
    </row>
    <row r="287" spans="1:5" x14ac:dyDescent="0.25">
      <c r="A287" s="2">
        <v>44691</v>
      </c>
      <c r="B287" s="1" t="s">
        <v>114</v>
      </c>
      <c r="C287" s="3">
        <v>0</v>
      </c>
      <c r="D287" s="3">
        <v>1192.78</v>
      </c>
      <c r="E287" s="3">
        <v>-725626.61</v>
      </c>
    </row>
    <row r="288" spans="1:5" x14ac:dyDescent="0.25">
      <c r="A288" s="2">
        <v>44691</v>
      </c>
      <c r="B288" s="1" t="s">
        <v>115</v>
      </c>
      <c r="C288" s="3">
        <v>10959.74</v>
      </c>
      <c r="D288" s="3">
        <v>0</v>
      </c>
      <c r="E288" s="3">
        <v>-736586.35</v>
      </c>
    </row>
    <row r="289" spans="1:5" x14ac:dyDescent="0.25">
      <c r="A289" s="2">
        <v>44691</v>
      </c>
      <c r="B289" s="1" t="s">
        <v>17</v>
      </c>
      <c r="C289" s="3">
        <v>65.760000000000005</v>
      </c>
      <c r="D289" s="3">
        <v>0</v>
      </c>
      <c r="E289" s="3">
        <v>-736652.11</v>
      </c>
    </row>
    <row r="290" spans="1:5" x14ac:dyDescent="0.25">
      <c r="A290" s="2">
        <v>44692</v>
      </c>
      <c r="B290" s="1" t="s">
        <v>116</v>
      </c>
      <c r="C290" s="3">
        <v>43484</v>
      </c>
      <c r="D290" s="3">
        <v>0</v>
      </c>
      <c r="E290" s="3">
        <v>-780136.11</v>
      </c>
    </row>
    <row r="291" spans="1:5" x14ac:dyDescent="0.25">
      <c r="A291" s="2">
        <v>44692</v>
      </c>
      <c r="B291" s="1" t="s">
        <v>117</v>
      </c>
      <c r="C291" s="3">
        <v>50000</v>
      </c>
      <c r="D291" s="3">
        <v>0</v>
      </c>
      <c r="E291" s="3">
        <v>-830136.11</v>
      </c>
    </row>
    <row r="292" spans="1:5" x14ac:dyDescent="0.25">
      <c r="A292" s="2">
        <v>44692</v>
      </c>
      <c r="B292" s="1" t="s">
        <v>118</v>
      </c>
      <c r="C292" s="3">
        <v>67066.67</v>
      </c>
      <c r="D292" s="3">
        <v>0</v>
      </c>
      <c r="E292" s="3">
        <v>-897202.78</v>
      </c>
    </row>
    <row r="293" spans="1:5" x14ac:dyDescent="0.25">
      <c r="A293" s="2">
        <v>44692</v>
      </c>
      <c r="B293" s="1" t="s">
        <v>119</v>
      </c>
      <c r="C293" s="3">
        <v>213148.52</v>
      </c>
      <c r="D293" s="3">
        <v>0</v>
      </c>
      <c r="E293" s="3">
        <v>-1110351.3</v>
      </c>
    </row>
    <row r="294" spans="1:5" x14ac:dyDescent="0.25">
      <c r="A294" s="2">
        <v>44692</v>
      </c>
      <c r="B294" s="1" t="s">
        <v>120</v>
      </c>
      <c r="C294" s="3">
        <v>230000</v>
      </c>
      <c r="D294" s="3">
        <v>0</v>
      </c>
      <c r="E294" s="3">
        <v>-1340351.3</v>
      </c>
    </row>
    <row r="295" spans="1:5" x14ac:dyDescent="0.25">
      <c r="A295" s="2">
        <v>44692</v>
      </c>
      <c r="B295" s="1" t="s">
        <v>121</v>
      </c>
      <c r="C295" s="3">
        <v>298379.31</v>
      </c>
      <c r="D295" s="3">
        <v>0</v>
      </c>
      <c r="E295" s="3">
        <v>-1638730.61</v>
      </c>
    </row>
    <row r="296" spans="1:5" x14ac:dyDescent="0.25">
      <c r="A296" s="2">
        <v>44692</v>
      </c>
      <c r="B296" s="1" t="s">
        <v>122</v>
      </c>
      <c r="C296" s="3">
        <v>320000</v>
      </c>
      <c r="D296" s="3">
        <v>0</v>
      </c>
      <c r="E296" s="3">
        <v>-1958730.61</v>
      </c>
    </row>
    <row r="297" spans="1:5" x14ac:dyDescent="0.25">
      <c r="A297" s="2">
        <v>44692</v>
      </c>
      <c r="B297" s="1" t="s">
        <v>123</v>
      </c>
      <c r="C297" s="3">
        <v>327495.2</v>
      </c>
      <c r="D297" s="3">
        <v>0</v>
      </c>
      <c r="E297" s="3">
        <v>-2286225.81</v>
      </c>
    </row>
    <row r="298" spans="1:5" x14ac:dyDescent="0.25">
      <c r="A298" s="2">
        <v>44692</v>
      </c>
      <c r="B298" s="1" t="s">
        <v>124</v>
      </c>
      <c r="C298" s="3">
        <v>350000</v>
      </c>
      <c r="D298" s="3">
        <v>0</v>
      </c>
      <c r="E298" s="3">
        <v>-2636225.81</v>
      </c>
    </row>
    <row r="299" spans="1:5" x14ac:dyDescent="0.25">
      <c r="A299" s="2">
        <v>44692</v>
      </c>
      <c r="B299" s="1" t="s">
        <v>125</v>
      </c>
      <c r="C299" s="3">
        <v>450000</v>
      </c>
      <c r="D299" s="3">
        <v>0</v>
      </c>
      <c r="E299" s="3">
        <v>-3086225.81</v>
      </c>
    </row>
    <row r="300" spans="1:5" x14ac:dyDescent="0.25">
      <c r="A300" s="2">
        <v>44692</v>
      </c>
      <c r="B300" s="1" t="s">
        <v>126</v>
      </c>
      <c r="C300" s="3">
        <v>1050000</v>
      </c>
      <c r="D300" s="3">
        <v>0</v>
      </c>
      <c r="E300" s="3">
        <v>-4136225.81</v>
      </c>
    </row>
    <row r="301" spans="1:5" x14ac:dyDescent="0.25">
      <c r="A301" s="2">
        <v>44692</v>
      </c>
      <c r="B301" s="1" t="s">
        <v>81</v>
      </c>
      <c r="C301" s="3">
        <v>0</v>
      </c>
      <c r="D301" s="3">
        <v>5889813</v>
      </c>
      <c r="E301" s="3">
        <v>1753587.19</v>
      </c>
    </row>
    <row r="302" spans="1:5" x14ac:dyDescent="0.25">
      <c r="A302" s="1"/>
      <c r="B302" s="1" t="s">
        <v>127</v>
      </c>
      <c r="C302" s="3"/>
      <c r="D302" s="3"/>
      <c r="E302" s="3"/>
    </row>
    <row r="303" spans="1:5" x14ac:dyDescent="0.25">
      <c r="A303" s="1"/>
      <c r="B303" s="1">
        <v>30716493632</v>
      </c>
      <c r="C303" s="3"/>
      <c r="D303" s="3"/>
      <c r="E303" s="3"/>
    </row>
    <row r="304" spans="1:5" x14ac:dyDescent="0.25">
      <c r="A304" s="1"/>
      <c r="B304" s="1" t="s">
        <v>128</v>
      </c>
      <c r="C304" s="3"/>
      <c r="D304" s="3"/>
      <c r="E304" s="3"/>
    </row>
    <row r="305" spans="1:5" x14ac:dyDescent="0.25">
      <c r="A305" s="1"/>
      <c r="B305" s="1" t="s">
        <v>12</v>
      </c>
      <c r="C305" s="3"/>
      <c r="D305" s="3"/>
      <c r="E305" s="3"/>
    </row>
    <row r="306" spans="1:5" x14ac:dyDescent="0.25">
      <c r="A306" s="2">
        <v>44692</v>
      </c>
      <c r="B306" s="1" t="s">
        <v>46</v>
      </c>
      <c r="C306" s="3">
        <v>72150.210000000006</v>
      </c>
      <c r="D306" s="3">
        <v>0</v>
      </c>
      <c r="E306" s="3">
        <v>1681436.98</v>
      </c>
    </row>
    <row r="307" spans="1:5" x14ac:dyDescent="0.25">
      <c r="A307" s="1"/>
      <c r="B307" s="1" t="s">
        <v>47</v>
      </c>
      <c r="C307" s="3"/>
      <c r="D307" s="3"/>
      <c r="E307" s="3"/>
    </row>
    <row r="308" spans="1:5" x14ac:dyDescent="0.25">
      <c r="A308" s="2">
        <v>44692</v>
      </c>
      <c r="B308" s="1" t="s">
        <v>46</v>
      </c>
      <c r="C308" s="3">
        <v>588.98</v>
      </c>
      <c r="D308" s="3">
        <v>0</v>
      </c>
      <c r="E308" s="3">
        <v>1680848</v>
      </c>
    </row>
    <row r="309" spans="1:5" x14ac:dyDescent="0.25">
      <c r="A309" s="1"/>
      <c r="B309" s="1" t="s">
        <v>48</v>
      </c>
      <c r="C309" s="3"/>
      <c r="D309" s="3"/>
      <c r="E309" s="3"/>
    </row>
    <row r="310" spans="1:5" x14ac:dyDescent="0.25">
      <c r="A310" s="2">
        <v>44692</v>
      </c>
      <c r="B310" s="1" t="s">
        <v>107</v>
      </c>
      <c r="C310" s="3">
        <v>2550000</v>
      </c>
      <c r="D310" s="3">
        <v>0</v>
      </c>
      <c r="E310" s="3">
        <v>-869152</v>
      </c>
    </row>
    <row r="311" spans="1:5" x14ac:dyDescent="0.25">
      <c r="A311" s="1"/>
      <c r="B311" s="1" t="s">
        <v>11</v>
      </c>
      <c r="C311" s="3"/>
      <c r="D311" s="3"/>
      <c r="E311" s="3"/>
    </row>
    <row r="312" spans="1:5" x14ac:dyDescent="0.25">
      <c r="A312" s="1"/>
      <c r="B312" s="1">
        <v>30712013962</v>
      </c>
      <c r="C312" s="3"/>
      <c r="D312" s="3"/>
      <c r="E312" s="3"/>
    </row>
    <row r="313" spans="1:5" x14ac:dyDescent="0.25">
      <c r="A313" s="1"/>
      <c r="B313" s="1">
        <v>128269483</v>
      </c>
      <c r="C313" s="3"/>
      <c r="D313" s="3"/>
      <c r="E313" s="3"/>
    </row>
    <row r="314" spans="1:5" x14ac:dyDescent="0.25">
      <c r="A314" s="1"/>
      <c r="B314" s="1" t="s">
        <v>129</v>
      </c>
      <c r="C314" s="3"/>
      <c r="D314" s="3"/>
      <c r="E314" s="3"/>
    </row>
    <row r="315" spans="1:5" x14ac:dyDescent="0.25">
      <c r="A315" s="1"/>
      <c r="B315" s="1" t="s">
        <v>109</v>
      </c>
      <c r="C315" s="3"/>
      <c r="D315" s="3"/>
      <c r="E315" s="3"/>
    </row>
    <row r="316" spans="1:5" x14ac:dyDescent="0.25">
      <c r="A316" s="2">
        <v>44692</v>
      </c>
      <c r="B316" s="1" t="s">
        <v>110</v>
      </c>
      <c r="C316" s="3">
        <v>250</v>
      </c>
      <c r="D316" s="3">
        <v>0</v>
      </c>
      <c r="E316" s="3">
        <v>-869402</v>
      </c>
    </row>
    <row r="317" spans="1:5" x14ac:dyDescent="0.25">
      <c r="A317" s="2">
        <v>44692</v>
      </c>
      <c r="B317" s="1" t="s">
        <v>51</v>
      </c>
      <c r="C317" s="3">
        <v>52.5</v>
      </c>
      <c r="D317" s="3">
        <v>0</v>
      </c>
      <c r="E317" s="3">
        <v>-869454.5</v>
      </c>
    </row>
    <row r="318" spans="1:5" x14ac:dyDescent="0.25">
      <c r="A318" s="2">
        <v>44692</v>
      </c>
      <c r="B318" s="1" t="s">
        <v>107</v>
      </c>
      <c r="C318" s="3">
        <v>100000</v>
      </c>
      <c r="D318" s="3">
        <v>0</v>
      </c>
      <c r="E318" s="3">
        <v>-969454.5</v>
      </c>
    </row>
    <row r="319" spans="1:5" x14ac:dyDescent="0.25">
      <c r="A319" s="1"/>
      <c r="B319" s="1" t="s">
        <v>11</v>
      </c>
      <c r="C319" s="3"/>
      <c r="D319" s="3"/>
      <c r="E319" s="3"/>
    </row>
    <row r="320" spans="1:5" x14ac:dyDescent="0.25">
      <c r="A320" s="1"/>
      <c r="B320" s="1">
        <v>30712013962</v>
      </c>
      <c r="C320" s="3"/>
      <c r="D320" s="3"/>
      <c r="E320" s="3"/>
    </row>
    <row r="321" spans="1:5" x14ac:dyDescent="0.25">
      <c r="A321" s="1"/>
      <c r="B321" s="1">
        <v>128284420</v>
      </c>
      <c r="C321" s="3"/>
      <c r="D321" s="3"/>
      <c r="E321" s="3"/>
    </row>
    <row r="322" spans="1:5" x14ac:dyDescent="0.25">
      <c r="A322" s="1"/>
      <c r="B322" s="1" t="s">
        <v>112</v>
      </c>
      <c r="C322" s="3"/>
      <c r="D322" s="3"/>
      <c r="E322" s="3"/>
    </row>
    <row r="323" spans="1:5" x14ac:dyDescent="0.25">
      <c r="A323" s="1"/>
      <c r="B323" s="1" t="s">
        <v>109</v>
      </c>
      <c r="C323" s="3"/>
      <c r="D323" s="3"/>
      <c r="E323" s="3"/>
    </row>
    <row r="324" spans="1:5" x14ac:dyDescent="0.25">
      <c r="A324" s="2">
        <v>44692</v>
      </c>
      <c r="B324" s="1" t="s">
        <v>110</v>
      </c>
      <c r="C324" s="3">
        <v>250</v>
      </c>
      <c r="D324" s="3">
        <v>0</v>
      </c>
      <c r="E324" s="3">
        <v>-969704.5</v>
      </c>
    </row>
    <row r="325" spans="1:5" x14ac:dyDescent="0.25">
      <c r="A325" s="2">
        <v>44692</v>
      </c>
      <c r="B325" s="1" t="s">
        <v>51</v>
      </c>
      <c r="C325" s="3">
        <v>52.5</v>
      </c>
      <c r="D325" s="3">
        <v>0</v>
      </c>
      <c r="E325" s="3">
        <v>-969757</v>
      </c>
    </row>
    <row r="326" spans="1:5" x14ac:dyDescent="0.25">
      <c r="A326" s="2">
        <v>44692</v>
      </c>
      <c r="B326" s="1" t="s">
        <v>17</v>
      </c>
      <c r="C326" s="3">
        <v>20837.509999999998</v>
      </c>
      <c r="D326" s="3">
        <v>0</v>
      </c>
      <c r="E326" s="3">
        <v>-990594.51</v>
      </c>
    </row>
    <row r="327" spans="1:5" x14ac:dyDescent="0.25">
      <c r="A327" s="2">
        <v>44692</v>
      </c>
      <c r="B327" s="1" t="s">
        <v>49</v>
      </c>
      <c r="C327" s="3">
        <v>35338.879999999997</v>
      </c>
      <c r="D327" s="3">
        <v>0</v>
      </c>
      <c r="E327" s="3">
        <v>-1025933.39</v>
      </c>
    </row>
    <row r="328" spans="1:5" x14ac:dyDescent="0.25">
      <c r="A328" s="2">
        <v>44692</v>
      </c>
      <c r="B328" s="1" t="s">
        <v>130</v>
      </c>
      <c r="C328" s="3">
        <v>230281.01</v>
      </c>
      <c r="D328" s="3">
        <v>0</v>
      </c>
      <c r="E328" s="3">
        <v>-1256214.3999999999</v>
      </c>
    </row>
    <row r="329" spans="1:5" x14ac:dyDescent="0.25">
      <c r="A329" s="2">
        <v>44692</v>
      </c>
      <c r="B329" s="1" t="s">
        <v>17</v>
      </c>
      <c r="C329" s="3">
        <v>1381.69</v>
      </c>
      <c r="D329" s="3">
        <v>0</v>
      </c>
      <c r="E329" s="3">
        <v>-1257596.0900000001</v>
      </c>
    </row>
    <row r="330" spans="1:5" x14ac:dyDescent="0.25">
      <c r="A330" s="2">
        <v>44693</v>
      </c>
      <c r="B330" s="1" t="s">
        <v>131</v>
      </c>
      <c r="C330" s="3">
        <v>45000</v>
      </c>
      <c r="D330" s="3">
        <v>0</v>
      </c>
      <c r="E330" s="3">
        <v>-1302596.0900000001</v>
      </c>
    </row>
    <row r="331" spans="1:5" x14ac:dyDescent="0.25">
      <c r="A331" s="2">
        <v>44693</v>
      </c>
      <c r="B331" s="1" t="s">
        <v>132</v>
      </c>
      <c r="C331" s="3">
        <v>108721.32</v>
      </c>
      <c r="D331" s="3">
        <v>0</v>
      </c>
      <c r="E331" s="3">
        <v>-1411317.41</v>
      </c>
    </row>
    <row r="332" spans="1:5" x14ac:dyDescent="0.25">
      <c r="A332" s="2">
        <v>44693</v>
      </c>
      <c r="B332" s="1" t="s">
        <v>133</v>
      </c>
      <c r="C332" s="3">
        <v>140000</v>
      </c>
      <c r="D332" s="3">
        <v>0</v>
      </c>
      <c r="E332" s="3">
        <v>-1551317.41</v>
      </c>
    </row>
    <row r="333" spans="1:5" x14ac:dyDescent="0.25">
      <c r="A333" s="2">
        <v>44693</v>
      </c>
      <c r="B333" s="1" t="s">
        <v>134</v>
      </c>
      <c r="C333" s="3">
        <v>244121.82</v>
      </c>
      <c r="D333" s="3">
        <v>0</v>
      </c>
      <c r="E333" s="3">
        <v>-1795439.23</v>
      </c>
    </row>
    <row r="334" spans="1:5" x14ac:dyDescent="0.25">
      <c r="A334" s="2">
        <v>44693</v>
      </c>
      <c r="B334" s="1" t="s">
        <v>135</v>
      </c>
      <c r="C334" s="3">
        <v>258624.25</v>
      </c>
      <c r="D334" s="3">
        <v>0</v>
      </c>
      <c r="E334" s="3">
        <v>-2054063.48</v>
      </c>
    </row>
    <row r="335" spans="1:5" x14ac:dyDescent="0.25">
      <c r="A335" s="2">
        <v>44693</v>
      </c>
      <c r="B335" s="1" t="s">
        <v>136</v>
      </c>
      <c r="C335" s="3">
        <v>270000</v>
      </c>
      <c r="D335" s="3">
        <v>0</v>
      </c>
      <c r="E335" s="3">
        <v>-2324063.48</v>
      </c>
    </row>
    <row r="336" spans="1:5" x14ac:dyDescent="0.25">
      <c r="A336" s="2">
        <v>44693</v>
      </c>
      <c r="B336" s="1" t="s">
        <v>137</v>
      </c>
      <c r="C336" s="3">
        <v>310000</v>
      </c>
      <c r="D336" s="3">
        <v>0</v>
      </c>
      <c r="E336" s="3">
        <v>-2634063.48</v>
      </c>
    </row>
    <row r="337" spans="1:5" x14ac:dyDescent="0.25">
      <c r="A337" s="2">
        <v>44693</v>
      </c>
      <c r="B337" s="1" t="s">
        <v>138</v>
      </c>
      <c r="C337" s="3">
        <v>358000</v>
      </c>
      <c r="D337" s="3">
        <v>0</v>
      </c>
      <c r="E337" s="3">
        <v>-2992063.48</v>
      </c>
    </row>
    <row r="338" spans="1:5" x14ac:dyDescent="0.25">
      <c r="A338" s="2">
        <v>44693</v>
      </c>
      <c r="B338" s="1" t="s">
        <v>139</v>
      </c>
      <c r="C338" s="3">
        <v>450000</v>
      </c>
      <c r="D338" s="3">
        <v>0</v>
      </c>
      <c r="E338" s="3">
        <v>-3442063.48</v>
      </c>
    </row>
    <row r="339" spans="1:5" x14ac:dyDescent="0.25">
      <c r="A339" s="2">
        <v>44693</v>
      </c>
      <c r="B339" s="1" t="s">
        <v>140</v>
      </c>
      <c r="C339" s="3">
        <v>1935083.67</v>
      </c>
      <c r="D339" s="3">
        <v>0</v>
      </c>
      <c r="E339" s="3">
        <v>-5377147.1500000004</v>
      </c>
    </row>
    <row r="340" spans="1:5" x14ac:dyDescent="0.25">
      <c r="A340" s="2">
        <v>44693</v>
      </c>
      <c r="B340" s="1" t="s">
        <v>37</v>
      </c>
      <c r="C340" s="3">
        <v>0</v>
      </c>
      <c r="D340" s="3">
        <v>1200000</v>
      </c>
      <c r="E340" s="3">
        <v>-4177147.15</v>
      </c>
    </row>
    <row r="341" spans="1:5" x14ac:dyDescent="0.25">
      <c r="A341" s="1"/>
      <c r="B341" s="1" t="s">
        <v>40</v>
      </c>
      <c r="C341" s="3"/>
      <c r="D341" s="3"/>
      <c r="E341" s="3"/>
    </row>
    <row r="342" spans="1:5" x14ac:dyDescent="0.25">
      <c r="A342" s="1"/>
      <c r="B342" s="1">
        <v>30712013962</v>
      </c>
      <c r="C342" s="3"/>
      <c r="D342" s="3"/>
      <c r="E342" s="3"/>
    </row>
    <row r="343" spans="1:5" x14ac:dyDescent="0.25">
      <c r="A343" s="1"/>
      <c r="B343" s="1" t="s">
        <v>38</v>
      </c>
      <c r="C343" s="3"/>
      <c r="D343" s="3"/>
      <c r="E343" s="3"/>
    </row>
    <row r="344" spans="1:5" x14ac:dyDescent="0.25">
      <c r="A344" s="1"/>
      <c r="B344" s="1" t="s">
        <v>39</v>
      </c>
      <c r="C344" s="3"/>
      <c r="D344" s="3"/>
      <c r="E344" s="3"/>
    </row>
    <row r="345" spans="1:5" x14ac:dyDescent="0.25">
      <c r="A345" s="1"/>
      <c r="B345" s="1">
        <v>5046200650963540</v>
      </c>
      <c r="C345" s="3"/>
      <c r="D345" s="3"/>
      <c r="E345" s="3"/>
    </row>
    <row r="346" spans="1:5" x14ac:dyDescent="0.25">
      <c r="A346" s="1"/>
      <c r="B346" s="1">
        <v>200010986000</v>
      </c>
      <c r="C346" s="3"/>
      <c r="D346" s="3"/>
      <c r="E346" s="3"/>
    </row>
    <row r="347" spans="1:5" x14ac:dyDescent="0.25">
      <c r="A347" s="2">
        <v>44693</v>
      </c>
      <c r="B347" s="1" t="s">
        <v>10</v>
      </c>
      <c r="C347" s="3">
        <v>0</v>
      </c>
      <c r="D347" s="3">
        <v>3250000</v>
      </c>
      <c r="E347" s="3">
        <v>-927147.15</v>
      </c>
    </row>
    <row r="348" spans="1:5" x14ac:dyDescent="0.25">
      <c r="A348" s="1"/>
      <c r="B348" s="1" t="s">
        <v>11</v>
      </c>
      <c r="C348" s="3"/>
      <c r="D348" s="3"/>
      <c r="E348" s="3"/>
    </row>
    <row r="349" spans="1:5" x14ac:dyDescent="0.25">
      <c r="A349" s="1"/>
      <c r="B349" s="1">
        <v>30712013962</v>
      </c>
      <c r="C349" s="3"/>
      <c r="D349" s="3"/>
      <c r="E349" s="3"/>
    </row>
    <row r="350" spans="1:5" x14ac:dyDescent="0.25">
      <c r="A350" s="1"/>
      <c r="B350" s="1" t="s">
        <v>12</v>
      </c>
      <c r="C350" s="3"/>
      <c r="D350" s="3"/>
      <c r="E350" s="3"/>
    </row>
    <row r="351" spans="1:5" x14ac:dyDescent="0.25">
      <c r="A351" s="2">
        <v>44693</v>
      </c>
      <c r="B351" s="1" t="s">
        <v>17</v>
      </c>
      <c r="C351" s="3">
        <v>24717.31</v>
      </c>
      <c r="D351" s="3">
        <v>0</v>
      </c>
      <c r="E351" s="3">
        <v>-951864.46</v>
      </c>
    </row>
    <row r="352" spans="1:5" x14ac:dyDescent="0.25">
      <c r="A352" s="2">
        <v>44693</v>
      </c>
      <c r="B352" s="1" t="s">
        <v>141</v>
      </c>
      <c r="C352" s="3">
        <v>50300</v>
      </c>
      <c r="D352" s="3">
        <v>0</v>
      </c>
      <c r="E352" s="3">
        <v>-1002164.46</v>
      </c>
    </row>
    <row r="353" spans="1:5" x14ac:dyDescent="0.25">
      <c r="A353" s="2">
        <v>44693</v>
      </c>
      <c r="B353" s="1" t="s">
        <v>17</v>
      </c>
      <c r="C353" s="3">
        <v>301.8</v>
      </c>
      <c r="D353" s="3">
        <v>0</v>
      </c>
      <c r="E353" s="3">
        <v>-1002466.26</v>
      </c>
    </row>
    <row r="354" spans="1:5" x14ac:dyDescent="0.25">
      <c r="A354" s="2">
        <v>44693</v>
      </c>
      <c r="B354" s="1" t="s">
        <v>142</v>
      </c>
      <c r="C354" s="3">
        <v>0</v>
      </c>
      <c r="D354" s="3">
        <v>37877.839999999997</v>
      </c>
      <c r="E354" s="3">
        <v>-964588.42</v>
      </c>
    </row>
    <row r="355" spans="1:5" x14ac:dyDescent="0.25">
      <c r="A355" s="2">
        <v>44693</v>
      </c>
      <c r="B355" s="1" t="s">
        <v>46</v>
      </c>
      <c r="C355" s="3">
        <v>464</v>
      </c>
      <c r="D355" s="3">
        <v>0</v>
      </c>
      <c r="E355" s="3">
        <v>-965052.42</v>
      </c>
    </row>
    <row r="356" spans="1:5" x14ac:dyDescent="0.25">
      <c r="A356" s="1"/>
      <c r="B356" s="1" t="s">
        <v>47</v>
      </c>
      <c r="C356" s="3"/>
      <c r="D356" s="3"/>
      <c r="E356" s="3"/>
    </row>
    <row r="357" spans="1:5" x14ac:dyDescent="0.25">
      <c r="A357" s="2">
        <v>44693</v>
      </c>
      <c r="B357" s="1" t="s">
        <v>46</v>
      </c>
      <c r="C357" s="3">
        <v>3.79</v>
      </c>
      <c r="D357" s="3">
        <v>0</v>
      </c>
      <c r="E357" s="3">
        <v>-965056.21</v>
      </c>
    </row>
    <row r="358" spans="1:5" x14ac:dyDescent="0.25">
      <c r="A358" s="1"/>
      <c r="B358" s="1" t="s">
        <v>48</v>
      </c>
      <c r="C358" s="3"/>
      <c r="D358" s="3"/>
      <c r="E358" s="3"/>
    </row>
    <row r="359" spans="1:5" x14ac:dyDescent="0.25">
      <c r="A359" s="2">
        <v>44693</v>
      </c>
      <c r="B359" s="1" t="s">
        <v>17</v>
      </c>
      <c r="C359" s="3">
        <v>2.81</v>
      </c>
      <c r="D359" s="3">
        <v>0</v>
      </c>
      <c r="E359" s="3">
        <v>-965059.02</v>
      </c>
    </row>
    <row r="360" spans="1:5" x14ac:dyDescent="0.25">
      <c r="A360" s="2">
        <v>44693</v>
      </c>
      <c r="B360" s="1" t="s">
        <v>49</v>
      </c>
      <c r="C360" s="3">
        <v>227.27</v>
      </c>
      <c r="D360" s="3">
        <v>0</v>
      </c>
      <c r="E360" s="3">
        <v>-965286.29</v>
      </c>
    </row>
    <row r="361" spans="1:5" x14ac:dyDescent="0.25">
      <c r="A361" s="2">
        <v>44694</v>
      </c>
      <c r="B361" s="1" t="s">
        <v>143</v>
      </c>
      <c r="C361" s="3">
        <v>64400</v>
      </c>
      <c r="D361" s="3">
        <v>0</v>
      </c>
      <c r="E361" s="3">
        <v>-1029686.29</v>
      </c>
    </row>
    <row r="362" spans="1:5" x14ac:dyDescent="0.25">
      <c r="A362" s="2">
        <v>44694</v>
      </c>
      <c r="B362" s="1" t="s">
        <v>144</v>
      </c>
      <c r="C362" s="3">
        <v>101640</v>
      </c>
      <c r="D362" s="3">
        <v>0</v>
      </c>
      <c r="E362" s="3">
        <v>-1131326.29</v>
      </c>
    </row>
    <row r="363" spans="1:5" x14ac:dyDescent="0.25">
      <c r="A363" s="2">
        <v>44694</v>
      </c>
      <c r="B363" s="1" t="s">
        <v>145</v>
      </c>
      <c r="C363" s="3">
        <v>280000</v>
      </c>
      <c r="D363" s="3">
        <v>0</v>
      </c>
      <c r="E363" s="3">
        <v>-1411326.29</v>
      </c>
    </row>
    <row r="364" spans="1:5" x14ac:dyDescent="0.25">
      <c r="A364" s="2">
        <v>44694</v>
      </c>
      <c r="B364" s="1" t="s">
        <v>146</v>
      </c>
      <c r="C364" s="3">
        <v>307419.53999999998</v>
      </c>
      <c r="D364" s="3">
        <v>0</v>
      </c>
      <c r="E364" s="3">
        <v>-1718745.83</v>
      </c>
    </row>
    <row r="365" spans="1:5" x14ac:dyDescent="0.25">
      <c r="A365" s="2">
        <v>44694</v>
      </c>
      <c r="B365" s="1" t="s">
        <v>147</v>
      </c>
      <c r="C365" s="3">
        <v>320000</v>
      </c>
      <c r="D365" s="3">
        <v>0</v>
      </c>
      <c r="E365" s="3">
        <v>-2038745.83</v>
      </c>
    </row>
    <row r="366" spans="1:5" x14ac:dyDescent="0.25">
      <c r="A366" s="2">
        <v>44694</v>
      </c>
      <c r="B366" s="1" t="s">
        <v>148</v>
      </c>
      <c r="C366" s="3">
        <v>450000</v>
      </c>
      <c r="D366" s="3">
        <v>0</v>
      </c>
      <c r="E366" s="3">
        <v>-2488745.83</v>
      </c>
    </row>
    <row r="367" spans="1:5" x14ac:dyDescent="0.25">
      <c r="A367" s="2">
        <v>44694</v>
      </c>
      <c r="B367" s="1" t="s">
        <v>10</v>
      </c>
      <c r="C367" s="3">
        <v>0</v>
      </c>
      <c r="D367" s="3">
        <v>1000000</v>
      </c>
      <c r="E367" s="3">
        <v>-1488745.83</v>
      </c>
    </row>
    <row r="368" spans="1:5" x14ac:dyDescent="0.25">
      <c r="A368" s="1"/>
      <c r="B368" s="1" t="s">
        <v>11</v>
      </c>
      <c r="C368" s="3"/>
      <c r="D368" s="3"/>
      <c r="E368" s="3"/>
    </row>
    <row r="369" spans="1:5" x14ac:dyDescent="0.25">
      <c r="A369" s="1"/>
      <c r="B369" s="1">
        <v>30712013962</v>
      </c>
      <c r="C369" s="3"/>
      <c r="D369" s="3"/>
      <c r="E369" s="3"/>
    </row>
    <row r="370" spans="1:5" x14ac:dyDescent="0.25">
      <c r="A370" s="1"/>
      <c r="B370" s="1" t="s">
        <v>15</v>
      </c>
      <c r="C370" s="3"/>
      <c r="D370" s="3"/>
      <c r="E370" s="3"/>
    </row>
    <row r="371" spans="1:5" x14ac:dyDescent="0.25">
      <c r="A371" s="2">
        <v>44694</v>
      </c>
      <c r="B371" s="1" t="s">
        <v>10</v>
      </c>
      <c r="C371" s="3">
        <v>0</v>
      </c>
      <c r="D371" s="3">
        <v>600000</v>
      </c>
      <c r="E371" s="3">
        <v>-888745.83</v>
      </c>
    </row>
    <row r="372" spans="1:5" x14ac:dyDescent="0.25">
      <c r="A372" s="1"/>
      <c r="B372" s="1" t="s">
        <v>11</v>
      </c>
      <c r="C372" s="3"/>
      <c r="D372" s="3"/>
      <c r="E372" s="3"/>
    </row>
    <row r="373" spans="1:5" x14ac:dyDescent="0.25">
      <c r="A373" s="1"/>
      <c r="B373" s="1">
        <v>30712013962</v>
      </c>
      <c r="C373" s="3"/>
      <c r="D373" s="3"/>
      <c r="E373" s="3"/>
    </row>
    <row r="374" spans="1:5" x14ac:dyDescent="0.25">
      <c r="A374" s="1"/>
      <c r="B374" s="1" t="s">
        <v>15</v>
      </c>
      <c r="C374" s="3"/>
      <c r="D374" s="3"/>
      <c r="E374" s="3"/>
    </row>
    <row r="375" spans="1:5" x14ac:dyDescent="0.25">
      <c r="A375" s="2">
        <v>44694</v>
      </c>
      <c r="B375" s="1" t="s">
        <v>17</v>
      </c>
      <c r="C375" s="3">
        <v>9140.76</v>
      </c>
      <c r="D375" s="3">
        <v>0</v>
      </c>
      <c r="E375" s="3">
        <v>-897886.59</v>
      </c>
    </row>
    <row r="376" spans="1:5" x14ac:dyDescent="0.25">
      <c r="A376" s="2">
        <v>44697</v>
      </c>
      <c r="B376" s="1" t="s">
        <v>149</v>
      </c>
      <c r="C376" s="3">
        <v>44970</v>
      </c>
      <c r="D376" s="3">
        <v>0</v>
      </c>
      <c r="E376" s="3">
        <v>-942856.59</v>
      </c>
    </row>
    <row r="377" spans="1:5" x14ac:dyDescent="0.25">
      <c r="A377" s="2">
        <v>44697</v>
      </c>
      <c r="B377" s="1" t="s">
        <v>150</v>
      </c>
      <c r="C377" s="3">
        <v>73749.5</v>
      </c>
      <c r="D377" s="3">
        <v>0</v>
      </c>
      <c r="E377" s="3">
        <v>-1016606.09</v>
      </c>
    </row>
    <row r="378" spans="1:5" x14ac:dyDescent="0.25">
      <c r="A378" s="2">
        <v>44697</v>
      </c>
      <c r="B378" s="1" t="s">
        <v>151</v>
      </c>
      <c r="C378" s="3">
        <v>84000</v>
      </c>
      <c r="D378" s="3">
        <v>0</v>
      </c>
      <c r="E378" s="3">
        <v>-1100606.0900000001</v>
      </c>
    </row>
    <row r="379" spans="1:5" x14ac:dyDescent="0.25">
      <c r="A379" s="2">
        <v>44697</v>
      </c>
      <c r="B379" s="1" t="s">
        <v>152</v>
      </c>
      <c r="C379" s="3">
        <v>120131.94</v>
      </c>
      <c r="D379" s="3">
        <v>0</v>
      </c>
      <c r="E379" s="3">
        <v>-1220738.03</v>
      </c>
    </row>
    <row r="380" spans="1:5" x14ac:dyDescent="0.25">
      <c r="A380" s="2">
        <v>44697</v>
      </c>
      <c r="B380" s="1" t="s">
        <v>153</v>
      </c>
      <c r="C380" s="3">
        <v>240000</v>
      </c>
      <c r="D380" s="3">
        <v>0</v>
      </c>
      <c r="E380" s="3">
        <v>-1460738.03</v>
      </c>
    </row>
    <row r="381" spans="1:5" x14ac:dyDescent="0.25">
      <c r="A381" s="2">
        <v>44697</v>
      </c>
      <c r="B381" s="1" t="s">
        <v>154</v>
      </c>
      <c r="C381" s="3">
        <v>266527.77</v>
      </c>
      <c r="D381" s="3">
        <v>0</v>
      </c>
      <c r="E381" s="3">
        <v>-1727265.8</v>
      </c>
    </row>
    <row r="382" spans="1:5" x14ac:dyDescent="0.25">
      <c r="A382" s="2">
        <v>44697</v>
      </c>
      <c r="B382" s="1" t="s">
        <v>155</v>
      </c>
      <c r="C382" s="3">
        <v>342192.22</v>
      </c>
      <c r="D382" s="3">
        <v>0</v>
      </c>
      <c r="E382" s="3">
        <v>-2069458.02</v>
      </c>
    </row>
    <row r="383" spans="1:5" x14ac:dyDescent="0.25">
      <c r="A383" s="2">
        <v>44697</v>
      </c>
      <c r="B383" s="1" t="s">
        <v>156</v>
      </c>
      <c r="C383" s="3">
        <v>358000</v>
      </c>
      <c r="D383" s="3">
        <v>0</v>
      </c>
      <c r="E383" s="3">
        <v>-2427458.02</v>
      </c>
    </row>
    <row r="384" spans="1:5" x14ac:dyDescent="0.25">
      <c r="A384" s="2">
        <v>44697</v>
      </c>
      <c r="B384" s="1" t="s">
        <v>157</v>
      </c>
      <c r="C384" s="3">
        <v>387814</v>
      </c>
      <c r="D384" s="3">
        <v>0</v>
      </c>
      <c r="E384" s="3">
        <v>-2815272.02</v>
      </c>
    </row>
    <row r="385" spans="1:5" x14ac:dyDescent="0.25">
      <c r="A385" s="2">
        <v>44697</v>
      </c>
      <c r="B385" s="1" t="s">
        <v>158</v>
      </c>
      <c r="C385" s="3">
        <v>387814</v>
      </c>
      <c r="D385" s="3">
        <v>0</v>
      </c>
      <c r="E385" s="3">
        <v>-3203086.02</v>
      </c>
    </row>
    <row r="386" spans="1:5" x14ac:dyDescent="0.25">
      <c r="A386" s="2">
        <v>44697</v>
      </c>
      <c r="B386" s="1" t="s">
        <v>159</v>
      </c>
      <c r="C386" s="3">
        <v>387814</v>
      </c>
      <c r="D386" s="3">
        <v>0</v>
      </c>
      <c r="E386" s="3">
        <v>-3590900.02</v>
      </c>
    </row>
    <row r="387" spans="1:5" x14ac:dyDescent="0.25">
      <c r="A387" s="2">
        <v>44697</v>
      </c>
      <c r="B387" s="1" t="s">
        <v>160</v>
      </c>
      <c r="C387" s="3">
        <v>486290</v>
      </c>
      <c r="D387" s="3">
        <v>0</v>
      </c>
      <c r="E387" s="3">
        <v>-4077190.02</v>
      </c>
    </row>
    <row r="388" spans="1:5" x14ac:dyDescent="0.25">
      <c r="A388" s="2">
        <v>44697</v>
      </c>
      <c r="B388" s="1" t="s">
        <v>37</v>
      </c>
      <c r="C388" s="3">
        <v>0</v>
      </c>
      <c r="D388" s="3">
        <v>34969</v>
      </c>
      <c r="E388" s="3">
        <v>-4042221.02</v>
      </c>
    </row>
    <row r="389" spans="1:5" x14ac:dyDescent="0.25">
      <c r="A389" s="1"/>
      <c r="B389" s="1" t="s">
        <v>161</v>
      </c>
      <c r="C389" s="3"/>
      <c r="D389" s="3"/>
      <c r="E389" s="3"/>
    </row>
    <row r="390" spans="1:5" x14ac:dyDescent="0.25">
      <c r="A390" s="1"/>
      <c r="B390" s="1">
        <v>27202942194</v>
      </c>
      <c r="C390" s="3"/>
      <c r="D390" s="3"/>
      <c r="E390" s="3"/>
    </row>
    <row r="391" spans="1:5" x14ac:dyDescent="0.25">
      <c r="A391" s="1"/>
      <c r="B391" s="1" t="s">
        <v>38</v>
      </c>
      <c r="C391" s="3"/>
      <c r="D391" s="3"/>
      <c r="E391" s="3"/>
    </row>
    <row r="392" spans="1:5" x14ac:dyDescent="0.25">
      <c r="A392" s="1"/>
      <c r="B392" s="1">
        <v>503305044890</v>
      </c>
      <c r="C392" s="3"/>
      <c r="D392" s="3"/>
      <c r="E392" s="3"/>
    </row>
    <row r="393" spans="1:5" x14ac:dyDescent="0.25">
      <c r="A393" s="1"/>
      <c r="B393" s="1">
        <v>4513772876021000</v>
      </c>
      <c r="C393" s="3"/>
      <c r="D393" s="3"/>
      <c r="E393" s="3"/>
    </row>
    <row r="394" spans="1:5" x14ac:dyDescent="0.25">
      <c r="A394" s="1"/>
      <c r="B394" s="1" t="s">
        <v>39</v>
      </c>
      <c r="C394" s="3"/>
      <c r="D394" s="3"/>
      <c r="E394" s="3"/>
    </row>
    <row r="395" spans="1:5" x14ac:dyDescent="0.25">
      <c r="A395" s="2">
        <v>44697</v>
      </c>
      <c r="B395" s="1" t="s">
        <v>37</v>
      </c>
      <c r="C395" s="3">
        <v>0</v>
      </c>
      <c r="D395" s="3">
        <v>3250000</v>
      </c>
      <c r="E395" s="3">
        <v>-792221.02</v>
      </c>
    </row>
    <row r="396" spans="1:5" x14ac:dyDescent="0.25">
      <c r="A396" s="1"/>
      <c r="B396" s="1" t="s">
        <v>11</v>
      </c>
      <c r="C396" s="3"/>
      <c r="D396" s="3"/>
      <c r="E396" s="3"/>
    </row>
    <row r="397" spans="1:5" x14ac:dyDescent="0.25">
      <c r="A397" s="1"/>
      <c r="B397" s="1">
        <v>30712013962</v>
      </c>
      <c r="C397" s="3"/>
      <c r="D397" s="3"/>
      <c r="E397" s="3"/>
    </row>
    <row r="398" spans="1:5" x14ac:dyDescent="0.25">
      <c r="A398" s="1"/>
      <c r="B398" s="1" t="s">
        <v>38</v>
      </c>
      <c r="C398" s="3"/>
      <c r="D398" s="3"/>
      <c r="E398" s="3"/>
    </row>
    <row r="399" spans="1:5" x14ac:dyDescent="0.25">
      <c r="A399" s="1"/>
      <c r="B399" s="1">
        <v>100003753</v>
      </c>
      <c r="C399" s="3"/>
      <c r="D399" s="3"/>
      <c r="E399" s="3"/>
    </row>
    <row r="400" spans="1:5" x14ac:dyDescent="0.25">
      <c r="A400" s="1"/>
      <c r="B400" s="1">
        <v>5046204310861500</v>
      </c>
      <c r="C400" s="3"/>
      <c r="D400" s="3"/>
      <c r="E400" s="3"/>
    </row>
    <row r="401" spans="1:5" x14ac:dyDescent="0.25">
      <c r="A401" s="1"/>
      <c r="B401" s="1" t="s">
        <v>39</v>
      </c>
      <c r="C401" s="3"/>
      <c r="D401" s="3"/>
      <c r="E401" s="3"/>
    </row>
    <row r="402" spans="1:5" x14ac:dyDescent="0.25">
      <c r="A402" s="2">
        <v>44697</v>
      </c>
      <c r="B402" s="1" t="s">
        <v>43</v>
      </c>
      <c r="C402" s="3">
        <v>0</v>
      </c>
      <c r="D402" s="3">
        <v>25200</v>
      </c>
      <c r="E402" s="3">
        <v>-767021.02</v>
      </c>
    </row>
    <row r="403" spans="1:5" x14ac:dyDescent="0.25">
      <c r="A403" s="1"/>
      <c r="B403" s="1" t="s">
        <v>162</v>
      </c>
      <c r="C403" s="3"/>
      <c r="D403" s="3"/>
      <c r="E403" s="3"/>
    </row>
    <row r="404" spans="1:5" x14ac:dyDescent="0.25">
      <c r="A404" s="1"/>
      <c r="B404" s="1">
        <v>30999054028</v>
      </c>
      <c r="C404" s="3"/>
      <c r="D404" s="3"/>
      <c r="E404" s="3"/>
    </row>
    <row r="405" spans="1:5" x14ac:dyDescent="0.25">
      <c r="A405" s="1"/>
      <c r="B405" s="1" t="s">
        <v>163</v>
      </c>
      <c r="C405" s="3"/>
      <c r="D405" s="3"/>
      <c r="E405" s="3"/>
    </row>
    <row r="406" spans="1:5" x14ac:dyDescent="0.25">
      <c r="A406" s="2">
        <v>44697</v>
      </c>
      <c r="B406" s="1" t="s">
        <v>46</v>
      </c>
      <c r="C406" s="3">
        <v>308.7</v>
      </c>
      <c r="D406" s="3">
        <v>0</v>
      </c>
      <c r="E406" s="3">
        <v>-767329.72</v>
      </c>
    </row>
    <row r="407" spans="1:5" x14ac:dyDescent="0.25">
      <c r="A407" s="1"/>
      <c r="B407" s="1" t="s">
        <v>47</v>
      </c>
      <c r="C407" s="3"/>
      <c r="D407" s="3"/>
      <c r="E407" s="3"/>
    </row>
    <row r="408" spans="1:5" x14ac:dyDescent="0.25">
      <c r="A408" s="2">
        <v>44697</v>
      </c>
      <c r="B408" s="1" t="s">
        <v>46</v>
      </c>
      <c r="C408" s="3">
        <v>2.52</v>
      </c>
      <c r="D408" s="3">
        <v>0</v>
      </c>
      <c r="E408" s="3">
        <v>-767332.24</v>
      </c>
    </row>
    <row r="409" spans="1:5" x14ac:dyDescent="0.25">
      <c r="A409" s="1"/>
      <c r="B409" s="1" t="s">
        <v>48</v>
      </c>
      <c r="C409" s="3"/>
      <c r="D409" s="3"/>
      <c r="E409" s="3"/>
    </row>
    <row r="410" spans="1:5" x14ac:dyDescent="0.25">
      <c r="A410" s="2">
        <v>44697</v>
      </c>
      <c r="B410" s="1" t="s">
        <v>13</v>
      </c>
      <c r="C410" s="3">
        <v>140744</v>
      </c>
      <c r="D410" s="3">
        <v>0</v>
      </c>
      <c r="E410" s="3">
        <v>-908076.24</v>
      </c>
    </row>
    <row r="411" spans="1:5" x14ac:dyDescent="0.25">
      <c r="A411" s="1"/>
      <c r="B411" s="1">
        <v>128619949</v>
      </c>
      <c r="C411" s="3"/>
      <c r="D411" s="3"/>
      <c r="E411" s="3"/>
    </row>
    <row r="412" spans="1:5" x14ac:dyDescent="0.25">
      <c r="A412" s="1"/>
      <c r="B412" s="1" t="s">
        <v>80</v>
      </c>
      <c r="C412" s="3"/>
      <c r="D412" s="3"/>
      <c r="E412" s="3"/>
    </row>
    <row r="413" spans="1:5" x14ac:dyDescent="0.25">
      <c r="A413" s="2">
        <v>44697</v>
      </c>
      <c r="B413" s="1" t="s">
        <v>17</v>
      </c>
      <c r="C413" s="3">
        <v>19922.150000000001</v>
      </c>
      <c r="D413" s="3">
        <v>0</v>
      </c>
      <c r="E413" s="3">
        <v>-927998.39</v>
      </c>
    </row>
    <row r="414" spans="1:5" x14ac:dyDescent="0.25">
      <c r="A414" s="2">
        <v>44697</v>
      </c>
      <c r="B414" s="1" t="s">
        <v>49</v>
      </c>
      <c r="C414" s="3">
        <v>151.19999999999999</v>
      </c>
      <c r="D414" s="3">
        <v>0</v>
      </c>
      <c r="E414" s="3">
        <v>-928149.59</v>
      </c>
    </row>
    <row r="415" spans="1:5" x14ac:dyDescent="0.25">
      <c r="A415" s="2">
        <v>44697</v>
      </c>
      <c r="B415" s="1" t="s">
        <v>164</v>
      </c>
      <c r="C415" s="3">
        <v>21</v>
      </c>
      <c r="D415" s="3">
        <v>0</v>
      </c>
      <c r="E415" s="3">
        <v>-928170.59</v>
      </c>
    </row>
    <row r="416" spans="1:5" x14ac:dyDescent="0.25">
      <c r="A416" s="2">
        <v>44697</v>
      </c>
      <c r="B416" s="1" t="s">
        <v>51</v>
      </c>
      <c r="C416" s="3">
        <v>4.41</v>
      </c>
      <c r="D416" s="3">
        <v>0</v>
      </c>
      <c r="E416" s="3">
        <v>-928175</v>
      </c>
    </row>
    <row r="417" spans="1:5" x14ac:dyDescent="0.25">
      <c r="A417" s="2">
        <v>44697</v>
      </c>
      <c r="B417" s="1" t="s">
        <v>165</v>
      </c>
      <c r="C417" s="3">
        <v>21</v>
      </c>
      <c r="D417" s="3">
        <v>0</v>
      </c>
      <c r="E417" s="3">
        <v>-928196</v>
      </c>
    </row>
    <row r="418" spans="1:5" x14ac:dyDescent="0.25">
      <c r="A418" s="2">
        <v>44697</v>
      </c>
      <c r="B418" s="1" t="s">
        <v>51</v>
      </c>
      <c r="C418" s="3">
        <v>4.41</v>
      </c>
      <c r="D418" s="3">
        <v>0</v>
      </c>
      <c r="E418" s="3">
        <v>-928200.41</v>
      </c>
    </row>
    <row r="419" spans="1:5" x14ac:dyDescent="0.25">
      <c r="A419" s="2">
        <v>44697</v>
      </c>
      <c r="B419" s="1" t="s">
        <v>166</v>
      </c>
      <c r="C419" s="3">
        <v>130</v>
      </c>
      <c r="D419" s="3">
        <v>0</v>
      </c>
      <c r="E419" s="3">
        <v>-928330.41</v>
      </c>
    </row>
    <row r="420" spans="1:5" x14ac:dyDescent="0.25">
      <c r="A420" s="2">
        <v>44697</v>
      </c>
      <c r="B420" s="1" t="s">
        <v>51</v>
      </c>
      <c r="C420" s="3">
        <v>27.3</v>
      </c>
      <c r="D420" s="3">
        <v>0</v>
      </c>
      <c r="E420" s="3">
        <v>-928357.71</v>
      </c>
    </row>
    <row r="421" spans="1:5" x14ac:dyDescent="0.25">
      <c r="A421" s="2">
        <v>44697</v>
      </c>
      <c r="B421" s="1" t="s">
        <v>167</v>
      </c>
      <c r="C421" s="3">
        <v>1379.91</v>
      </c>
      <c r="D421" s="3">
        <v>0</v>
      </c>
      <c r="E421" s="3">
        <v>-929737.62</v>
      </c>
    </row>
    <row r="422" spans="1:5" x14ac:dyDescent="0.25">
      <c r="A422" s="2">
        <v>44697</v>
      </c>
      <c r="B422" s="1" t="s">
        <v>51</v>
      </c>
      <c r="C422" s="3">
        <v>289.77999999999997</v>
      </c>
      <c r="D422" s="3">
        <v>0</v>
      </c>
      <c r="E422" s="3">
        <v>-930027.4</v>
      </c>
    </row>
    <row r="423" spans="1:5" x14ac:dyDescent="0.25">
      <c r="A423" s="2">
        <v>44697</v>
      </c>
      <c r="B423" s="1" t="s">
        <v>168</v>
      </c>
      <c r="C423" s="3">
        <v>5396.77</v>
      </c>
      <c r="D423" s="3">
        <v>0</v>
      </c>
      <c r="E423" s="3">
        <v>-935424.17</v>
      </c>
    </row>
    <row r="424" spans="1:5" x14ac:dyDescent="0.25">
      <c r="A424" s="2">
        <v>44697</v>
      </c>
      <c r="B424" s="1" t="s">
        <v>51</v>
      </c>
      <c r="C424" s="3">
        <v>1133.32</v>
      </c>
      <c r="D424" s="3">
        <v>0</v>
      </c>
      <c r="E424" s="3">
        <v>-936557.49</v>
      </c>
    </row>
    <row r="425" spans="1:5" x14ac:dyDescent="0.25">
      <c r="A425" s="2">
        <v>44697</v>
      </c>
      <c r="B425" s="1" t="s">
        <v>17</v>
      </c>
      <c r="C425" s="3">
        <v>50.45</v>
      </c>
      <c r="D425" s="3">
        <v>0</v>
      </c>
      <c r="E425" s="3">
        <v>-936607.94</v>
      </c>
    </row>
    <row r="426" spans="1:5" x14ac:dyDescent="0.25">
      <c r="A426" s="2">
        <v>44697</v>
      </c>
      <c r="B426" s="1" t="s">
        <v>169</v>
      </c>
      <c r="C426" s="3">
        <v>0</v>
      </c>
      <c r="D426" s="3">
        <v>215860.42</v>
      </c>
      <c r="E426" s="3">
        <v>-720747.52000000002</v>
      </c>
    </row>
    <row r="427" spans="1:5" x14ac:dyDescent="0.25">
      <c r="A427" s="2">
        <v>44697</v>
      </c>
      <c r="B427" s="1" t="s">
        <v>46</v>
      </c>
      <c r="C427" s="3">
        <v>2644.29</v>
      </c>
      <c r="D427" s="3">
        <v>0</v>
      </c>
      <c r="E427" s="3">
        <v>-723391.81</v>
      </c>
    </row>
    <row r="428" spans="1:5" x14ac:dyDescent="0.25">
      <c r="A428" s="1"/>
      <c r="B428" s="1" t="s">
        <v>47</v>
      </c>
      <c r="C428" s="3"/>
      <c r="D428" s="3"/>
      <c r="E428" s="3"/>
    </row>
    <row r="429" spans="1:5" x14ac:dyDescent="0.25">
      <c r="A429" s="2">
        <v>44697</v>
      </c>
      <c r="B429" s="1" t="s">
        <v>46</v>
      </c>
      <c r="C429" s="3">
        <v>21.59</v>
      </c>
      <c r="D429" s="3">
        <v>0</v>
      </c>
      <c r="E429" s="3">
        <v>-723413.4</v>
      </c>
    </row>
    <row r="430" spans="1:5" x14ac:dyDescent="0.25">
      <c r="A430" s="1"/>
      <c r="B430" s="1" t="s">
        <v>48</v>
      </c>
      <c r="C430" s="3"/>
      <c r="D430" s="3"/>
      <c r="E430" s="3"/>
    </row>
    <row r="431" spans="1:5" x14ac:dyDescent="0.25">
      <c r="A431" s="2">
        <v>44697</v>
      </c>
      <c r="B431" s="1" t="s">
        <v>17</v>
      </c>
      <c r="C431" s="3">
        <v>16</v>
      </c>
      <c r="D431" s="3">
        <v>0</v>
      </c>
      <c r="E431" s="3">
        <v>-723429.4</v>
      </c>
    </row>
    <row r="432" spans="1:5" x14ac:dyDescent="0.25">
      <c r="A432" s="2">
        <v>44697</v>
      </c>
      <c r="B432" s="1" t="s">
        <v>49</v>
      </c>
      <c r="C432" s="3">
        <v>1295.1600000000001</v>
      </c>
      <c r="D432" s="3">
        <v>0</v>
      </c>
      <c r="E432" s="3">
        <v>-724724.56</v>
      </c>
    </row>
    <row r="433" spans="1:5" x14ac:dyDescent="0.25">
      <c r="A433" s="2">
        <v>44698</v>
      </c>
      <c r="B433" s="1" t="s">
        <v>170</v>
      </c>
      <c r="C433" s="3">
        <v>87784.1</v>
      </c>
      <c r="D433" s="3">
        <v>0</v>
      </c>
      <c r="E433" s="3">
        <v>-812508.66</v>
      </c>
    </row>
    <row r="434" spans="1:5" x14ac:dyDescent="0.25">
      <c r="A434" s="2">
        <v>44698</v>
      </c>
      <c r="B434" s="1" t="s">
        <v>171</v>
      </c>
      <c r="C434" s="3">
        <v>180000</v>
      </c>
      <c r="D434" s="3">
        <v>0</v>
      </c>
      <c r="E434" s="3">
        <v>-992508.66</v>
      </c>
    </row>
    <row r="435" spans="1:5" x14ac:dyDescent="0.25">
      <c r="A435" s="2">
        <v>44698</v>
      </c>
      <c r="B435" s="1" t="s">
        <v>172</v>
      </c>
      <c r="C435" s="3">
        <v>213593.81</v>
      </c>
      <c r="D435" s="3">
        <v>0</v>
      </c>
      <c r="E435" s="3">
        <v>-1206102.47</v>
      </c>
    </row>
    <row r="436" spans="1:5" x14ac:dyDescent="0.25">
      <c r="A436" s="2">
        <v>44698</v>
      </c>
      <c r="B436" s="1" t="s">
        <v>173</v>
      </c>
      <c r="C436" s="3">
        <v>213600.04</v>
      </c>
      <c r="D436" s="3">
        <v>0</v>
      </c>
      <c r="E436" s="3">
        <v>-1419702.51</v>
      </c>
    </row>
    <row r="437" spans="1:5" x14ac:dyDescent="0.25">
      <c r="A437" s="2">
        <v>44698</v>
      </c>
      <c r="B437" s="1" t="s">
        <v>174</v>
      </c>
      <c r="C437" s="3">
        <v>214829.15</v>
      </c>
      <c r="D437" s="3">
        <v>0</v>
      </c>
      <c r="E437" s="3">
        <v>-1634531.66</v>
      </c>
    </row>
    <row r="438" spans="1:5" x14ac:dyDescent="0.25">
      <c r="A438" s="2">
        <v>44698</v>
      </c>
      <c r="B438" s="1" t="s">
        <v>175</v>
      </c>
      <c r="C438" s="3">
        <v>225961.72</v>
      </c>
      <c r="D438" s="3">
        <v>0</v>
      </c>
      <c r="E438" s="3">
        <v>-1860493.38</v>
      </c>
    </row>
    <row r="439" spans="1:5" x14ac:dyDescent="0.25">
      <c r="A439" s="2">
        <v>44698</v>
      </c>
      <c r="B439" s="1" t="s">
        <v>176</v>
      </c>
      <c r="C439" s="3">
        <v>300000</v>
      </c>
      <c r="D439" s="3">
        <v>0</v>
      </c>
      <c r="E439" s="3">
        <v>-2160493.38</v>
      </c>
    </row>
    <row r="440" spans="1:5" x14ac:dyDescent="0.25">
      <c r="A440" s="2">
        <v>44698</v>
      </c>
      <c r="B440" s="1" t="s">
        <v>177</v>
      </c>
      <c r="C440" s="3">
        <v>300369.14</v>
      </c>
      <c r="D440" s="3">
        <v>0</v>
      </c>
      <c r="E440" s="3">
        <v>-2460862.52</v>
      </c>
    </row>
    <row r="441" spans="1:5" x14ac:dyDescent="0.25">
      <c r="A441" s="2">
        <v>44698</v>
      </c>
      <c r="B441" s="1" t="s">
        <v>178</v>
      </c>
      <c r="C441" s="3">
        <v>358000</v>
      </c>
      <c r="D441" s="3">
        <v>0</v>
      </c>
      <c r="E441" s="3">
        <v>-2818862.52</v>
      </c>
    </row>
    <row r="442" spans="1:5" x14ac:dyDescent="0.25">
      <c r="A442" s="2">
        <v>44698</v>
      </c>
      <c r="B442" s="1" t="s">
        <v>10</v>
      </c>
      <c r="C442" s="3">
        <v>0</v>
      </c>
      <c r="D442" s="3">
        <v>2120000</v>
      </c>
      <c r="E442" s="3">
        <v>-698862.52</v>
      </c>
    </row>
    <row r="443" spans="1:5" x14ac:dyDescent="0.25">
      <c r="A443" s="1"/>
      <c r="B443" s="1" t="s">
        <v>111</v>
      </c>
      <c r="C443" s="3"/>
      <c r="D443" s="3"/>
      <c r="E443" s="3"/>
    </row>
    <row r="444" spans="1:5" x14ac:dyDescent="0.25">
      <c r="A444" s="1"/>
      <c r="B444" s="1">
        <v>30712013962</v>
      </c>
      <c r="C444" s="3"/>
      <c r="D444" s="3"/>
      <c r="E444" s="3"/>
    </row>
    <row r="445" spans="1:5" x14ac:dyDescent="0.25">
      <c r="A445" s="1"/>
      <c r="B445" s="1" t="s">
        <v>112</v>
      </c>
      <c r="C445" s="3"/>
      <c r="D445" s="3"/>
      <c r="E445" s="3"/>
    </row>
    <row r="446" spans="1:5" x14ac:dyDescent="0.25">
      <c r="A446" s="2">
        <v>44698</v>
      </c>
      <c r="B446" s="1" t="s">
        <v>37</v>
      </c>
      <c r="C446" s="3">
        <v>0</v>
      </c>
      <c r="D446" s="3">
        <v>100000</v>
      </c>
      <c r="E446" s="3">
        <v>-598862.52</v>
      </c>
    </row>
    <row r="447" spans="1:5" x14ac:dyDescent="0.25">
      <c r="A447" s="1"/>
      <c r="B447" s="1" t="s">
        <v>11</v>
      </c>
      <c r="C447" s="3"/>
      <c r="D447" s="3"/>
      <c r="E447" s="3"/>
    </row>
    <row r="448" spans="1:5" x14ac:dyDescent="0.25">
      <c r="A448" s="1"/>
      <c r="B448" s="1">
        <v>30712013962</v>
      </c>
      <c r="C448" s="3"/>
      <c r="D448" s="3"/>
      <c r="E448" s="3"/>
    </row>
    <row r="449" spans="1:5" x14ac:dyDescent="0.25">
      <c r="A449" s="1"/>
      <c r="B449" s="1" t="s">
        <v>38</v>
      </c>
      <c r="C449" s="3"/>
      <c r="D449" s="3"/>
      <c r="E449" s="3"/>
    </row>
    <row r="450" spans="1:5" x14ac:dyDescent="0.25">
      <c r="A450" s="1"/>
      <c r="B450" s="1" t="s">
        <v>39</v>
      </c>
      <c r="C450" s="3"/>
      <c r="D450" s="3"/>
      <c r="E450" s="3"/>
    </row>
    <row r="451" spans="1:5" x14ac:dyDescent="0.25">
      <c r="A451" s="1"/>
      <c r="B451" s="1">
        <v>5046204310861500</v>
      </c>
      <c r="C451" s="3"/>
      <c r="D451" s="3"/>
      <c r="E451" s="3"/>
    </row>
    <row r="452" spans="1:5" x14ac:dyDescent="0.25">
      <c r="A452" s="1"/>
      <c r="B452" s="1">
        <v>100003753</v>
      </c>
      <c r="C452" s="3"/>
      <c r="D452" s="3"/>
      <c r="E452" s="3"/>
    </row>
    <row r="453" spans="1:5" x14ac:dyDescent="0.25">
      <c r="A453" s="2">
        <v>44698</v>
      </c>
      <c r="B453" s="1" t="s">
        <v>13</v>
      </c>
      <c r="C453" s="3">
        <v>80317</v>
      </c>
      <c r="D453" s="3">
        <v>0</v>
      </c>
      <c r="E453" s="3">
        <v>-679179.52</v>
      </c>
    </row>
    <row r="454" spans="1:5" x14ac:dyDescent="0.25">
      <c r="A454" s="1"/>
      <c r="B454" s="1">
        <v>128717889</v>
      </c>
      <c r="C454" s="3"/>
      <c r="D454" s="3"/>
      <c r="E454" s="3"/>
    </row>
    <row r="455" spans="1:5" x14ac:dyDescent="0.25">
      <c r="A455" s="1"/>
      <c r="B455" s="1" t="s">
        <v>14</v>
      </c>
      <c r="C455" s="3"/>
      <c r="D455" s="3"/>
      <c r="E455" s="3"/>
    </row>
    <row r="456" spans="1:5" x14ac:dyDescent="0.25">
      <c r="A456" s="2">
        <v>44698</v>
      </c>
      <c r="B456" s="1" t="s">
        <v>104</v>
      </c>
      <c r="C456" s="3">
        <v>55000</v>
      </c>
      <c r="D456" s="3">
        <v>0</v>
      </c>
      <c r="E456" s="3">
        <v>-734179.52</v>
      </c>
    </row>
    <row r="457" spans="1:5" x14ac:dyDescent="0.25">
      <c r="A457" s="1"/>
      <c r="B457" s="1" t="s">
        <v>179</v>
      </c>
      <c r="C457" s="3"/>
      <c r="D457" s="3"/>
      <c r="E457" s="3"/>
    </row>
    <row r="458" spans="1:5" x14ac:dyDescent="0.25">
      <c r="A458" s="1"/>
      <c r="B458" s="1">
        <v>20259422524</v>
      </c>
      <c r="C458" s="3"/>
      <c r="D458" s="3"/>
      <c r="E458" s="3"/>
    </row>
    <row r="459" spans="1:5" x14ac:dyDescent="0.25">
      <c r="A459" s="1"/>
      <c r="B459" s="1">
        <v>128722673</v>
      </c>
      <c r="C459" s="3"/>
      <c r="D459" s="3"/>
      <c r="E459" s="3"/>
    </row>
    <row r="460" spans="1:5" x14ac:dyDescent="0.25">
      <c r="A460" s="1"/>
      <c r="B460" s="1" t="s">
        <v>12</v>
      </c>
      <c r="C460" s="3"/>
      <c r="D460" s="3"/>
      <c r="E460" s="3"/>
    </row>
    <row r="461" spans="1:5" x14ac:dyDescent="0.25">
      <c r="A461" s="1"/>
      <c r="B461" s="1" t="s">
        <v>180</v>
      </c>
      <c r="C461" s="3"/>
      <c r="D461" s="3"/>
      <c r="E461" s="3"/>
    </row>
    <row r="462" spans="1:5" x14ac:dyDescent="0.25">
      <c r="A462" s="2">
        <v>44698</v>
      </c>
      <c r="B462" s="1" t="s">
        <v>17</v>
      </c>
      <c r="C462" s="3">
        <v>13376.73</v>
      </c>
      <c r="D462" s="3">
        <v>0</v>
      </c>
      <c r="E462" s="3">
        <v>-747556.25</v>
      </c>
    </row>
    <row r="463" spans="1:5" x14ac:dyDescent="0.25">
      <c r="A463" s="2">
        <v>44698</v>
      </c>
      <c r="B463" s="1" t="s">
        <v>181</v>
      </c>
      <c r="C463" s="3">
        <v>0</v>
      </c>
      <c r="D463" s="3">
        <v>4830.32</v>
      </c>
      <c r="E463" s="3">
        <v>-742725.93</v>
      </c>
    </row>
    <row r="464" spans="1:5" x14ac:dyDescent="0.25">
      <c r="A464" s="2">
        <v>44698</v>
      </c>
      <c r="B464" s="1" t="s">
        <v>46</v>
      </c>
      <c r="C464" s="3">
        <v>59.17</v>
      </c>
      <c r="D464" s="3">
        <v>0</v>
      </c>
      <c r="E464" s="3">
        <v>-742785.1</v>
      </c>
    </row>
    <row r="465" spans="1:5" x14ac:dyDescent="0.25">
      <c r="A465" s="1"/>
      <c r="B465" s="1" t="s">
        <v>47</v>
      </c>
      <c r="C465" s="3"/>
      <c r="D465" s="3"/>
      <c r="E465" s="3"/>
    </row>
    <row r="466" spans="1:5" x14ac:dyDescent="0.25">
      <c r="A466" s="2">
        <v>44698</v>
      </c>
      <c r="B466" s="1" t="s">
        <v>46</v>
      </c>
      <c r="C466" s="3">
        <v>0.48</v>
      </c>
      <c r="D466" s="3">
        <v>0</v>
      </c>
      <c r="E466" s="3">
        <v>-742785.58</v>
      </c>
    </row>
    <row r="467" spans="1:5" x14ac:dyDescent="0.25">
      <c r="A467" s="1"/>
      <c r="B467" s="1" t="s">
        <v>48</v>
      </c>
      <c r="C467" s="3"/>
      <c r="D467" s="3"/>
      <c r="E467" s="3"/>
    </row>
    <row r="468" spans="1:5" x14ac:dyDescent="0.25">
      <c r="A468" s="2">
        <v>44698</v>
      </c>
      <c r="B468" s="1" t="s">
        <v>182</v>
      </c>
      <c r="C468" s="3">
        <v>0</v>
      </c>
      <c r="D468" s="3">
        <v>8880.68</v>
      </c>
      <c r="E468" s="3">
        <v>-733904.9</v>
      </c>
    </row>
    <row r="469" spans="1:5" x14ac:dyDescent="0.25">
      <c r="A469" s="2">
        <v>44698</v>
      </c>
      <c r="B469" s="1" t="s">
        <v>46</v>
      </c>
      <c r="C469" s="3">
        <v>108.79</v>
      </c>
      <c r="D469" s="3">
        <v>0</v>
      </c>
      <c r="E469" s="3">
        <v>-734013.69</v>
      </c>
    </row>
    <row r="470" spans="1:5" x14ac:dyDescent="0.25">
      <c r="A470" s="1"/>
      <c r="B470" s="1" t="s">
        <v>47</v>
      </c>
      <c r="C470" s="3"/>
      <c r="D470" s="3"/>
      <c r="E470" s="3"/>
    </row>
    <row r="471" spans="1:5" x14ac:dyDescent="0.25">
      <c r="A471" s="2">
        <v>44698</v>
      </c>
      <c r="B471" s="1" t="s">
        <v>46</v>
      </c>
      <c r="C471" s="3">
        <v>0.89</v>
      </c>
      <c r="D471" s="3">
        <v>0</v>
      </c>
      <c r="E471" s="3">
        <v>-734014.58</v>
      </c>
    </row>
    <row r="472" spans="1:5" x14ac:dyDescent="0.25">
      <c r="A472" s="1"/>
      <c r="B472" s="1" t="s">
        <v>48</v>
      </c>
      <c r="C472" s="3"/>
      <c r="D472" s="3"/>
      <c r="E472" s="3"/>
    </row>
    <row r="473" spans="1:5" x14ac:dyDescent="0.25">
      <c r="A473" s="2">
        <v>44698</v>
      </c>
      <c r="B473" s="1" t="s">
        <v>183</v>
      </c>
      <c r="C473" s="3">
        <v>0</v>
      </c>
      <c r="D473" s="3">
        <v>106602.1</v>
      </c>
      <c r="E473" s="3">
        <v>-627412.47999999998</v>
      </c>
    </row>
    <row r="474" spans="1:5" x14ac:dyDescent="0.25">
      <c r="A474" s="2">
        <v>44698</v>
      </c>
      <c r="B474" s="1" t="s">
        <v>46</v>
      </c>
      <c r="C474" s="3">
        <v>1305.8800000000001</v>
      </c>
      <c r="D474" s="3">
        <v>0</v>
      </c>
      <c r="E474" s="3">
        <v>-628718.36</v>
      </c>
    </row>
    <row r="475" spans="1:5" x14ac:dyDescent="0.25">
      <c r="A475" s="1"/>
      <c r="B475" s="1" t="s">
        <v>47</v>
      </c>
      <c r="C475" s="3"/>
      <c r="D475" s="3"/>
      <c r="E475" s="3"/>
    </row>
    <row r="476" spans="1:5" x14ac:dyDescent="0.25">
      <c r="A476" s="2">
        <v>44698</v>
      </c>
      <c r="B476" s="1" t="s">
        <v>46</v>
      </c>
      <c r="C476" s="3">
        <v>10.66</v>
      </c>
      <c r="D476" s="3">
        <v>0</v>
      </c>
      <c r="E476" s="3">
        <v>-628729.02</v>
      </c>
    </row>
    <row r="477" spans="1:5" x14ac:dyDescent="0.25">
      <c r="A477" s="1"/>
      <c r="B477" s="1" t="s">
        <v>48</v>
      </c>
      <c r="C477" s="3"/>
      <c r="D477" s="3"/>
      <c r="E477" s="3"/>
    </row>
    <row r="478" spans="1:5" x14ac:dyDescent="0.25">
      <c r="A478" s="2">
        <v>44698</v>
      </c>
      <c r="B478" s="1" t="s">
        <v>184</v>
      </c>
      <c r="C478" s="3">
        <v>0</v>
      </c>
      <c r="D478" s="3">
        <v>197131.06</v>
      </c>
      <c r="E478" s="3">
        <v>-431597.96</v>
      </c>
    </row>
    <row r="479" spans="1:5" x14ac:dyDescent="0.25">
      <c r="A479" s="2">
        <v>44698</v>
      </c>
      <c r="B479" s="1" t="s">
        <v>46</v>
      </c>
      <c r="C479" s="3">
        <v>2414.86</v>
      </c>
      <c r="D479" s="3">
        <v>0</v>
      </c>
      <c r="E479" s="3">
        <v>-434012.82</v>
      </c>
    </row>
    <row r="480" spans="1:5" x14ac:dyDescent="0.25">
      <c r="A480" s="1"/>
      <c r="B480" s="1" t="s">
        <v>47</v>
      </c>
      <c r="C480" s="3"/>
      <c r="D480" s="3"/>
      <c r="E480" s="3"/>
    </row>
    <row r="481" spans="1:5" x14ac:dyDescent="0.25">
      <c r="A481" s="2">
        <v>44698</v>
      </c>
      <c r="B481" s="1" t="s">
        <v>46</v>
      </c>
      <c r="C481" s="3">
        <v>19.71</v>
      </c>
      <c r="D481" s="3">
        <v>0</v>
      </c>
      <c r="E481" s="3">
        <v>-434032.53</v>
      </c>
    </row>
    <row r="482" spans="1:5" x14ac:dyDescent="0.25">
      <c r="A482" s="1"/>
      <c r="B482" s="1" t="s">
        <v>48</v>
      </c>
      <c r="C482" s="3"/>
      <c r="D482" s="3"/>
      <c r="E482" s="3"/>
    </row>
    <row r="483" spans="1:5" x14ac:dyDescent="0.25">
      <c r="A483" s="2">
        <v>44698</v>
      </c>
      <c r="B483" s="1" t="s">
        <v>185</v>
      </c>
      <c r="C483" s="3">
        <v>0</v>
      </c>
      <c r="D483" s="3">
        <v>229767.72</v>
      </c>
      <c r="E483" s="3">
        <v>-204264.81</v>
      </c>
    </row>
    <row r="484" spans="1:5" x14ac:dyDescent="0.25">
      <c r="A484" s="2">
        <v>44698</v>
      </c>
      <c r="B484" s="1" t="s">
        <v>46</v>
      </c>
      <c r="C484" s="3">
        <v>2814.65</v>
      </c>
      <c r="D484" s="3">
        <v>0</v>
      </c>
      <c r="E484" s="3">
        <v>-207079.46</v>
      </c>
    </row>
    <row r="485" spans="1:5" x14ac:dyDescent="0.25">
      <c r="A485" s="1"/>
      <c r="B485" s="1" t="s">
        <v>47</v>
      </c>
      <c r="C485" s="3"/>
      <c r="D485" s="3"/>
      <c r="E485" s="3"/>
    </row>
    <row r="486" spans="1:5" x14ac:dyDescent="0.25">
      <c r="A486" s="2">
        <v>44698</v>
      </c>
      <c r="B486" s="1" t="s">
        <v>46</v>
      </c>
      <c r="C486" s="3">
        <v>22.98</v>
      </c>
      <c r="D486" s="3">
        <v>0</v>
      </c>
      <c r="E486" s="3">
        <v>-207102.44</v>
      </c>
    </row>
    <row r="487" spans="1:5" x14ac:dyDescent="0.25">
      <c r="A487" s="1"/>
      <c r="B487" s="1" t="s">
        <v>48</v>
      </c>
      <c r="C487" s="3"/>
      <c r="D487" s="3"/>
      <c r="E487" s="3"/>
    </row>
    <row r="488" spans="1:5" x14ac:dyDescent="0.25">
      <c r="A488" s="2">
        <v>44698</v>
      </c>
      <c r="B488" s="1" t="s">
        <v>186</v>
      </c>
      <c r="C488" s="3">
        <v>0</v>
      </c>
      <c r="D488" s="3">
        <v>299820.59000000003</v>
      </c>
      <c r="E488" s="3">
        <v>92718.15</v>
      </c>
    </row>
    <row r="489" spans="1:5" x14ac:dyDescent="0.25">
      <c r="A489" s="2">
        <v>44698</v>
      </c>
      <c r="B489" s="1" t="s">
        <v>46</v>
      </c>
      <c r="C489" s="3">
        <v>3672.8</v>
      </c>
      <c r="D489" s="3">
        <v>0</v>
      </c>
      <c r="E489" s="3">
        <v>89045.35</v>
      </c>
    </row>
    <row r="490" spans="1:5" x14ac:dyDescent="0.25">
      <c r="A490" s="1"/>
      <c r="B490" s="1" t="s">
        <v>47</v>
      </c>
      <c r="C490" s="3"/>
      <c r="D490" s="3"/>
      <c r="E490" s="3"/>
    </row>
    <row r="491" spans="1:5" x14ac:dyDescent="0.25">
      <c r="A491" s="2">
        <v>44698</v>
      </c>
      <c r="B491" s="1" t="s">
        <v>46</v>
      </c>
      <c r="C491" s="3">
        <v>29.98</v>
      </c>
      <c r="D491" s="3">
        <v>0</v>
      </c>
      <c r="E491" s="3">
        <v>89015.37</v>
      </c>
    </row>
    <row r="492" spans="1:5" x14ac:dyDescent="0.25">
      <c r="A492" s="1"/>
      <c r="B492" s="1" t="s">
        <v>48</v>
      </c>
      <c r="C492" s="3"/>
      <c r="D492" s="3"/>
      <c r="E492" s="3"/>
    </row>
    <row r="493" spans="1:5" x14ac:dyDescent="0.25">
      <c r="A493" s="2">
        <v>44698</v>
      </c>
      <c r="B493" s="1" t="s">
        <v>187</v>
      </c>
      <c r="C493" s="3">
        <v>0</v>
      </c>
      <c r="D493" s="3">
        <v>1939573.07</v>
      </c>
      <c r="E493" s="3">
        <v>2028588.44</v>
      </c>
    </row>
    <row r="494" spans="1:5" x14ac:dyDescent="0.25">
      <c r="A494" s="2">
        <v>44698</v>
      </c>
      <c r="B494" s="1" t="s">
        <v>46</v>
      </c>
      <c r="C494" s="3">
        <v>23759.77</v>
      </c>
      <c r="D494" s="3">
        <v>0</v>
      </c>
      <c r="E494" s="3">
        <v>2004828.67</v>
      </c>
    </row>
    <row r="495" spans="1:5" x14ac:dyDescent="0.25">
      <c r="A495" s="1"/>
      <c r="B495" s="1" t="s">
        <v>47</v>
      </c>
      <c r="C495" s="3"/>
      <c r="D495" s="3"/>
      <c r="E495" s="3"/>
    </row>
    <row r="496" spans="1:5" x14ac:dyDescent="0.25">
      <c r="A496" s="2">
        <v>44698</v>
      </c>
      <c r="B496" s="1" t="s">
        <v>46</v>
      </c>
      <c r="C496" s="3">
        <v>193.96</v>
      </c>
      <c r="D496" s="3">
        <v>0</v>
      </c>
      <c r="E496" s="3">
        <v>2004634.71</v>
      </c>
    </row>
    <row r="497" spans="1:5" x14ac:dyDescent="0.25">
      <c r="A497" s="1"/>
      <c r="B497" s="1" t="s">
        <v>48</v>
      </c>
      <c r="C497" s="3"/>
      <c r="D497" s="3"/>
      <c r="E497" s="3"/>
    </row>
    <row r="498" spans="1:5" x14ac:dyDescent="0.25">
      <c r="A498" s="2">
        <v>44698</v>
      </c>
      <c r="B498" s="1" t="s">
        <v>188</v>
      </c>
      <c r="C498" s="3">
        <v>1464023.75</v>
      </c>
      <c r="D498" s="3">
        <v>0</v>
      </c>
      <c r="E498" s="3">
        <v>540610.96</v>
      </c>
    </row>
    <row r="499" spans="1:5" x14ac:dyDescent="0.25">
      <c r="A499" s="1"/>
      <c r="B499" s="1" t="s">
        <v>189</v>
      </c>
      <c r="C499" s="3"/>
      <c r="D499" s="3"/>
      <c r="E499" s="3"/>
    </row>
    <row r="500" spans="1:5" x14ac:dyDescent="0.25">
      <c r="A500" s="1"/>
      <c r="B500" s="1" t="s">
        <v>190</v>
      </c>
      <c r="C500" s="3"/>
      <c r="D500" s="3"/>
      <c r="E500" s="3"/>
    </row>
    <row r="501" spans="1:5" x14ac:dyDescent="0.25">
      <c r="A501" s="1"/>
      <c r="B501" s="1" t="s">
        <v>191</v>
      </c>
      <c r="C501" s="3"/>
      <c r="D501" s="3"/>
      <c r="E501" s="3"/>
    </row>
    <row r="502" spans="1:5" x14ac:dyDescent="0.25">
      <c r="A502" s="2">
        <v>44698</v>
      </c>
      <c r="B502" s="1" t="s">
        <v>17</v>
      </c>
      <c r="C502" s="3">
        <v>8990.6299999999992</v>
      </c>
      <c r="D502" s="3">
        <v>0</v>
      </c>
      <c r="E502" s="3">
        <v>531620.32999999996</v>
      </c>
    </row>
    <row r="503" spans="1:5" x14ac:dyDescent="0.25">
      <c r="A503" s="2">
        <v>44698</v>
      </c>
      <c r="B503" s="1" t="s">
        <v>49</v>
      </c>
      <c r="C503" s="3">
        <v>16719.63</v>
      </c>
      <c r="D503" s="3">
        <v>0</v>
      </c>
      <c r="E503" s="3">
        <v>514900.7</v>
      </c>
    </row>
    <row r="504" spans="1:5" x14ac:dyDescent="0.25">
      <c r="A504" s="2">
        <v>44698</v>
      </c>
      <c r="B504" s="1" t="s">
        <v>192</v>
      </c>
      <c r="C504" s="3">
        <v>220349.46</v>
      </c>
      <c r="D504" s="3">
        <v>0</v>
      </c>
      <c r="E504" s="3">
        <v>294551.24</v>
      </c>
    </row>
    <row r="505" spans="1:5" x14ac:dyDescent="0.25">
      <c r="A505" s="2">
        <v>44698</v>
      </c>
      <c r="B505" s="1" t="s">
        <v>17</v>
      </c>
      <c r="C505" s="3">
        <v>1322.1</v>
      </c>
      <c r="D505" s="3">
        <v>0</v>
      </c>
      <c r="E505" s="3">
        <v>293229.14</v>
      </c>
    </row>
    <row r="506" spans="1:5" x14ac:dyDescent="0.25">
      <c r="A506" s="2">
        <v>44700</v>
      </c>
      <c r="B506" s="1" t="s">
        <v>193</v>
      </c>
      <c r="C506" s="3">
        <v>133909.6</v>
      </c>
      <c r="D506" s="3">
        <v>0</v>
      </c>
      <c r="E506" s="3">
        <v>159319.54</v>
      </c>
    </row>
    <row r="507" spans="1:5" x14ac:dyDescent="0.25">
      <c r="A507" s="2">
        <v>44700</v>
      </c>
      <c r="B507" s="1" t="s">
        <v>194</v>
      </c>
      <c r="C507" s="3">
        <v>240000</v>
      </c>
      <c r="D507" s="3">
        <v>0</v>
      </c>
      <c r="E507" s="3">
        <v>-80680.460000000006</v>
      </c>
    </row>
    <row r="508" spans="1:5" x14ac:dyDescent="0.25">
      <c r="A508" s="2">
        <v>44700</v>
      </c>
      <c r="B508" s="1" t="s">
        <v>195</v>
      </c>
      <c r="C508" s="3">
        <v>250000</v>
      </c>
      <c r="D508" s="3">
        <v>0</v>
      </c>
      <c r="E508" s="3">
        <v>-330680.46000000002</v>
      </c>
    </row>
    <row r="509" spans="1:5" x14ac:dyDescent="0.25">
      <c r="A509" s="2">
        <v>44700</v>
      </c>
      <c r="B509" s="1" t="s">
        <v>196</v>
      </c>
      <c r="C509" s="3">
        <v>320000</v>
      </c>
      <c r="D509" s="3">
        <v>0</v>
      </c>
      <c r="E509" s="3">
        <v>-650680.46</v>
      </c>
    </row>
    <row r="510" spans="1:5" x14ac:dyDescent="0.25">
      <c r="A510" s="2">
        <v>44700</v>
      </c>
      <c r="B510" s="1" t="s">
        <v>197</v>
      </c>
      <c r="C510" s="3">
        <v>324000</v>
      </c>
      <c r="D510" s="3">
        <v>0</v>
      </c>
      <c r="E510" s="3">
        <v>-974680.46</v>
      </c>
    </row>
    <row r="511" spans="1:5" x14ac:dyDescent="0.25">
      <c r="A511" s="2">
        <v>44700</v>
      </c>
      <c r="B511" s="1" t="s">
        <v>198</v>
      </c>
      <c r="C511" s="3">
        <v>330000</v>
      </c>
      <c r="D511" s="3">
        <v>0</v>
      </c>
      <c r="E511" s="3">
        <v>-1304680.46</v>
      </c>
    </row>
    <row r="512" spans="1:5" x14ac:dyDescent="0.25">
      <c r="A512" s="2">
        <v>44700</v>
      </c>
      <c r="B512" s="1" t="s">
        <v>81</v>
      </c>
      <c r="C512" s="3">
        <v>0</v>
      </c>
      <c r="D512" s="3">
        <v>893.13</v>
      </c>
      <c r="E512" s="3">
        <v>-1303787.33</v>
      </c>
    </row>
    <row r="513" spans="1:5" x14ac:dyDescent="0.25">
      <c r="A513" s="1"/>
      <c r="B513" s="1" t="s">
        <v>199</v>
      </c>
      <c r="C513" s="3"/>
      <c r="D513" s="3"/>
      <c r="E513" s="3"/>
    </row>
    <row r="514" spans="1:5" x14ac:dyDescent="0.25">
      <c r="A514" s="1"/>
      <c r="B514" s="1">
        <v>30570135585</v>
      </c>
      <c r="C514" s="3"/>
      <c r="D514" s="3"/>
      <c r="E514" s="3"/>
    </row>
    <row r="515" spans="1:5" x14ac:dyDescent="0.25">
      <c r="A515" s="1"/>
      <c r="B515" s="1" t="s">
        <v>38</v>
      </c>
      <c r="C515" s="3"/>
      <c r="D515" s="3"/>
      <c r="E515" s="3"/>
    </row>
    <row r="516" spans="1:5" x14ac:dyDescent="0.25">
      <c r="A516" s="1"/>
      <c r="B516" s="1">
        <v>1912880630544</v>
      </c>
      <c r="C516" s="3"/>
      <c r="D516" s="3"/>
      <c r="E516" s="3"/>
    </row>
    <row r="517" spans="1:5" x14ac:dyDescent="0.25">
      <c r="A517" s="1"/>
      <c r="B517" s="1">
        <v>3156000268446</v>
      </c>
      <c r="C517" s="3"/>
      <c r="D517" s="3"/>
      <c r="E517" s="3"/>
    </row>
    <row r="518" spans="1:5" x14ac:dyDescent="0.25">
      <c r="A518" s="1"/>
      <c r="B518" s="1" t="s">
        <v>39</v>
      </c>
      <c r="C518" s="3"/>
      <c r="D518" s="3"/>
      <c r="E518" s="3"/>
    </row>
    <row r="519" spans="1:5" x14ac:dyDescent="0.25">
      <c r="A519" s="2">
        <v>44700</v>
      </c>
      <c r="B519" s="1" t="s">
        <v>46</v>
      </c>
      <c r="C519" s="3">
        <v>10.94</v>
      </c>
      <c r="D519" s="3">
        <v>0</v>
      </c>
      <c r="E519" s="3">
        <v>-1303798.27</v>
      </c>
    </row>
    <row r="520" spans="1:5" x14ac:dyDescent="0.25">
      <c r="A520" s="1"/>
      <c r="B520" s="1" t="s">
        <v>47</v>
      </c>
      <c r="C520" s="3"/>
      <c r="D520" s="3"/>
      <c r="E520" s="3"/>
    </row>
    <row r="521" spans="1:5" x14ac:dyDescent="0.25">
      <c r="A521" s="2">
        <v>44700</v>
      </c>
      <c r="B521" s="1" t="s">
        <v>46</v>
      </c>
      <c r="C521" s="3">
        <v>0.09</v>
      </c>
      <c r="D521" s="3">
        <v>0</v>
      </c>
      <c r="E521" s="3">
        <v>-1303798.3600000001</v>
      </c>
    </row>
    <row r="522" spans="1:5" x14ac:dyDescent="0.25">
      <c r="A522" s="1"/>
      <c r="B522" s="1" t="s">
        <v>48</v>
      </c>
      <c r="C522" s="3"/>
      <c r="D522" s="3"/>
      <c r="E522" s="3"/>
    </row>
    <row r="523" spans="1:5" x14ac:dyDescent="0.25">
      <c r="A523" s="2">
        <v>44700</v>
      </c>
      <c r="B523" s="1" t="s">
        <v>17</v>
      </c>
      <c r="C523" s="3">
        <v>9587.52</v>
      </c>
      <c r="D523" s="3">
        <v>0</v>
      </c>
      <c r="E523" s="3">
        <v>-1313385.8799999999</v>
      </c>
    </row>
    <row r="524" spans="1:5" x14ac:dyDescent="0.25">
      <c r="A524" s="2">
        <v>44700</v>
      </c>
      <c r="B524" s="1" t="s">
        <v>49</v>
      </c>
      <c r="C524" s="3">
        <v>5.36</v>
      </c>
      <c r="D524" s="3">
        <v>0</v>
      </c>
      <c r="E524" s="3">
        <v>-1313391.24</v>
      </c>
    </row>
    <row r="525" spans="1:5" x14ac:dyDescent="0.25">
      <c r="A525" s="2">
        <v>44700</v>
      </c>
      <c r="B525" s="1" t="s">
        <v>200</v>
      </c>
      <c r="C525" s="3">
        <v>137592.01</v>
      </c>
      <c r="D525" s="3">
        <v>0</v>
      </c>
      <c r="E525" s="3">
        <v>-1450983.25</v>
      </c>
    </row>
    <row r="526" spans="1:5" x14ac:dyDescent="0.25">
      <c r="A526" s="2">
        <v>44700</v>
      </c>
      <c r="B526" s="1" t="s">
        <v>201</v>
      </c>
      <c r="C526" s="3">
        <v>320000</v>
      </c>
      <c r="D526" s="3">
        <v>0</v>
      </c>
      <c r="E526" s="3">
        <v>-1770983.25</v>
      </c>
    </row>
    <row r="527" spans="1:5" x14ac:dyDescent="0.25">
      <c r="A527" s="2">
        <v>44700</v>
      </c>
      <c r="B527" s="1" t="s">
        <v>202</v>
      </c>
      <c r="C527" s="3">
        <v>1170000</v>
      </c>
      <c r="D527" s="3">
        <v>0</v>
      </c>
      <c r="E527" s="3">
        <v>-2940983.25</v>
      </c>
    </row>
    <row r="528" spans="1:5" x14ac:dyDescent="0.25">
      <c r="A528" s="2">
        <v>44700</v>
      </c>
      <c r="B528" s="1" t="s">
        <v>203</v>
      </c>
      <c r="C528" s="3">
        <v>1170000</v>
      </c>
      <c r="D528" s="3">
        <v>0</v>
      </c>
      <c r="E528" s="3">
        <v>-4110983.25</v>
      </c>
    </row>
    <row r="529" spans="1:5" x14ac:dyDescent="0.25">
      <c r="A529" s="2">
        <v>44700</v>
      </c>
      <c r="B529" s="1" t="s">
        <v>17</v>
      </c>
      <c r="C529" s="3">
        <v>16785.55</v>
      </c>
      <c r="D529" s="3">
        <v>0</v>
      </c>
      <c r="E529" s="3">
        <v>-4127768.8</v>
      </c>
    </row>
    <row r="530" spans="1:5" x14ac:dyDescent="0.25">
      <c r="A530" s="2">
        <v>44701</v>
      </c>
      <c r="B530" s="1" t="s">
        <v>204</v>
      </c>
      <c r="C530" s="3">
        <v>19984.46</v>
      </c>
      <c r="D530" s="3">
        <v>0</v>
      </c>
      <c r="E530" s="3">
        <v>-4147753.26</v>
      </c>
    </row>
    <row r="531" spans="1:5" x14ac:dyDescent="0.25">
      <c r="A531" s="2">
        <v>44701</v>
      </c>
      <c r="B531" s="1" t="s">
        <v>205</v>
      </c>
      <c r="C531" s="3">
        <v>21800</v>
      </c>
      <c r="D531" s="3">
        <v>0</v>
      </c>
      <c r="E531" s="3">
        <v>-4169553.26</v>
      </c>
    </row>
    <row r="532" spans="1:5" x14ac:dyDescent="0.25">
      <c r="A532" s="2">
        <v>44701</v>
      </c>
      <c r="B532" s="1" t="s">
        <v>206</v>
      </c>
      <c r="C532" s="3">
        <v>100000</v>
      </c>
      <c r="D532" s="3">
        <v>0</v>
      </c>
      <c r="E532" s="3">
        <v>-4269553.26</v>
      </c>
    </row>
    <row r="533" spans="1:5" x14ac:dyDescent="0.25">
      <c r="A533" s="2">
        <v>44701</v>
      </c>
      <c r="B533" s="1" t="s">
        <v>207</v>
      </c>
      <c r="C533" s="3">
        <v>128627.22</v>
      </c>
      <c r="D533" s="3">
        <v>0</v>
      </c>
      <c r="E533" s="3">
        <v>-4398180.4800000004</v>
      </c>
    </row>
    <row r="534" spans="1:5" x14ac:dyDescent="0.25">
      <c r="A534" s="2">
        <v>44701</v>
      </c>
      <c r="B534" s="1" t="s">
        <v>208</v>
      </c>
      <c r="C534" s="3">
        <v>229652</v>
      </c>
      <c r="D534" s="3">
        <v>0</v>
      </c>
      <c r="E534" s="3">
        <v>-4627832.4800000004</v>
      </c>
    </row>
    <row r="535" spans="1:5" x14ac:dyDescent="0.25">
      <c r="A535" s="2">
        <v>44701</v>
      </c>
      <c r="B535" s="1" t="s">
        <v>209</v>
      </c>
      <c r="C535" s="3">
        <v>250000</v>
      </c>
      <c r="D535" s="3">
        <v>0</v>
      </c>
      <c r="E535" s="3">
        <v>-4877832.4800000004</v>
      </c>
    </row>
    <row r="536" spans="1:5" x14ac:dyDescent="0.25">
      <c r="A536" s="2">
        <v>44701</v>
      </c>
      <c r="B536" s="1" t="s">
        <v>210</v>
      </c>
      <c r="C536" s="3">
        <v>250000</v>
      </c>
      <c r="D536" s="3">
        <v>0</v>
      </c>
      <c r="E536" s="3">
        <v>-5127832.4800000004</v>
      </c>
    </row>
    <row r="537" spans="1:5" x14ac:dyDescent="0.25">
      <c r="A537" s="2">
        <v>44701</v>
      </c>
      <c r="B537" s="1" t="s">
        <v>211</v>
      </c>
      <c r="C537" s="3">
        <v>255356</v>
      </c>
      <c r="D537" s="3">
        <v>0</v>
      </c>
      <c r="E537" s="3">
        <v>-5383188.4800000004</v>
      </c>
    </row>
    <row r="538" spans="1:5" x14ac:dyDescent="0.25">
      <c r="A538" s="2">
        <v>44701</v>
      </c>
      <c r="B538" s="1" t="s">
        <v>212</v>
      </c>
      <c r="C538" s="3">
        <v>300240</v>
      </c>
      <c r="D538" s="3">
        <v>0</v>
      </c>
      <c r="E538" s="3">
        <v>-5683428.4800000004</v>
      </c>
    </row>
    <row r="539" spans="1:5" x14ac:dyDescent="0.25">
      <c r="A539" s="2">
        <v>44701</v>
      </c>
      <c r="B539" s="1" t="s">
        <v>213</v>
      </c>
      <c r="C539" s="3">
        <v>324000</v>
      </c>
      <c r="D539" s="3">
        <v>0</v>
      </c>
      <c r="E539" s="3">
        <v>-6007428.4800000004</v>
      </c>
    </row>
    <row r="540" spans="1:5" x14ac:dyDescent="0.25">
      <c r="A540" s="2">
        <v>44701</v>
      </c>
      <c r="B540" s="1" t="s">
        <v>214</v>
      </c>
      <c r="C540" s="3">
        <v>358000</v>
      </c>
      <c r="D540" s="3">
        <v>0</v>
      </c>
      <c r="E540" s="3">
        <v>-6365428.4800000004</v>
      </c>
    </row>
    <row r="541" spans="1:5" x14ac:dyDescent="0.25">
      <c r="A541" s="2">
        <v>44701</v>
      </c>
      <c r="B541" s="1" t="s">
        <v>10</v>
      </c>
      <c r="C541" s="3">
        <v>0</v>
      </c>
      <c r="D541" s="3">
        <v>500000</v>
      </c>
      <c r="E541" s="3">
        <v>-5865428.4800000004</v>
      </c>
    </row>
    <row r="542" spans="1:5" x14ac:dyDescent="0.25">
      <c r="A542" s="1"/>
      <c r="B542" s="1" t="s">
        <v>11</v>
      </c>
      <c r="C542" s="3"/>
      <c r="D542" s="3"/>
      <c r="E542" s="3"/>
    </row>
    <row r="543" spans="1:5" x14ac:dyDescent="0.25">
      <c r="A543" s="1"/>
      <c r="B543" s="1">
        <v>30712013962</v>
      </c>
      <c r="C543" s="3"/>
      <c r="D543" s="3"/>
      <c r="E543" s="3"/>
    </row>
    <row r="544" spans="1:5" x14ac:dyDescent="0.25">
      <c r="A544" s="1"/>
      <c r="B544" s="1" t="s">
        <v>129</v>
      </c>
      <c r="C544" s="3"/>
      <c r="D544" s="3"/>
      <c r="E544" s="3"/>
    </row>
    <row r="545" spans="1:5" x14ac:dyDescent="0.25">
      <c r="A545" s="2">
        <v>44701</v>
      </c>
      <c r="B545" s="1" t="s">
        <v>37</v>
      </c>
      <c r="C545" s="3">
        <v>0</v>
      </c>
      <c r="D545" s="3">
        <v>200000</v>
      </c>
      <c r="E545" s="3">
        <v>-5665428.4800000004</v>
      </c>
    </row>
    <row r="546" spans="1:5" x14ac:dyDescent="0.25">
      <c r="A546" s="1"/>
      <c r="B546" s="1" t="s">
        <v>40</v>
      </c>
      <c r="C546" s="3"/>
      <c r="D546" s="3"/>
      <c r="E546" s="3"/>
    </row>
    <row r="547" spans="1:5" x14ac:dyDescent="0.25">
      <c r="A547" s="1"/>
      <c r="B547" s="1">
        <v>30712013962</v>
      </c>
      <c r="C547" s="3"/>
      <c r="D547" s="3"/>
      <c r="E547" s="3"/>
    </row>
    <row r="548" spans="1:5" x14ac:dyDescent="0.25">
      <c r="A548" s="1"/>
      <c r="B548" s="1" t="s">
        <v>38</v>
      </c>
      <c r="C548" s="3"/>
      <c r="D548" s="3"/>
      <c r="E548" s="3"/>
    </row>
    <row r="549" spans="1:5" x14ac:dyDescent="0.25">
      <c r="A549" s="1"/>
      <c r="B549" s="1" t="s">
        <v>39</v>
      </c>
      <c r="C549" s="3"/>
      <c r="D549" s="3"/>
      <c r="E549" s="3"/>
    </row>
    <row r="550" spans="1:5" x14ac:dyDescent="0.25">
      <c r="A550" s="1"/>
      <c r="B550" s="1">
        <v>5046200650963540</v>
      </c>
      <c r="C550" s="3"/>
      <c r="D550" s="3"/>
      <c r="E550" s="3"/>
    </row>
    <row r="551" spans="1:5" x14ac:dyDescent="0.25">
      <c r="A551" s="1"/>
      <c r="B551" s="1">
        <v>200010986000</v>
      </c>
      <c r="C551" s="3"/>
      <c r="D551" s="3"/>
      <c r="E551" s="3"/>
    </row>
    <row r="552" spans="1:5" x14ac:dyDescent="0.25">
      <c r="A552" s="2">
        <v>44701</v>
      </c>
      <c r="B552" s="1" t="s">
        <v>10</v>
      </c>
      <c r="C552" s="3">
        <v>0</v>
      </c>
      <c r="D552" s="3">
        <v>1500000</v>
      </c>
      <c r="E552" s="3">
        <v>-4165428.48</v>
      </c>
    </row>
    <row r="553" spans="1:5" x14ac:dyDescent="0.25">
      <c r="A553" s="1"/>
      <c r="B553" s="1" t="s">
        <v>111</v>
      </c>
      <c r="C553" s="3"/>
      <c r="D553" s="3"/>
      <c r="E553" s="3"/>
    </row>
    <row r="554" spans="1:5" x14ac:dyDescent="0.25">
      <c r="A554" s="1"/>
      <c r="B554" s="1">
        <v>30712013962</v>
      </c>
      <c r="C554" s="3"/>
      <c r="D554" s="3"/>
      <c r="E554" s="3"/>
    </row>
    <row r="555" spans="1:5" x14ac:dyDescent="0.25">
      <c r="A555" s="1"/>
      <c r="B555" s="1" t="s">
        <v>112</v>
      </c>
      <c r="C555" s="3"/>
      <c r="D555" s="3"/>
      <c r="E555" s="3"/>
    </row>
    <row r="556" spans="1:5" x14ac:dyDescent="0.25">
      <c r="A556" s="2">
        <v>44701</v>
      </c>
      <c r="B556" s="1" t="s">
        <v>10</v>
      </c>
      <c r="C556" s="3">
        <v>0</v>
      </c>
      <c r="D556" s="3">
        <v>2950000</v>
      </c>
      <c r="E556" s="3">
        <v>-1215428.48</v>
      </c>
    </row>
    <row r="557" spans="1:5" x14ac:dyDescent="0.25">
      <c r="A557" s="1"/>
      <c r="B557" s="1" t="s">
        <v>41</v>
      </c>
      <c r="C557" s="3"/>
      <c r="D557" s="3"/>
      <c r="E557" s="3"/>
    </row>
    <row r="558" spans="1:5" x14ac:dyDescent="0.25">
      <c r="A558" s="1"/>
      <c r="B558" s="1">
        <v>30712013962</v>
      </c>
      <c r="C558" s="3"/>
      <c r="D558" s="3"/>
      <c r="E558" s="3"/>
    </row>
    <row r="559" spans="1:5" x14ac:dyDescent="0.25">
      <c r="A559" s="1"/>
      <c r="B559" s="1" t="s">
        <v>42</v>
      </c>
      <c r="C559" s="3"/>
      <c r="D559" s="3"/>
      <c r="E559" s="3"/>
    </row>
    <row r="560" spans="1:5" x14ac:dyDescent="0.25">
      <c r="A560" s="2">
        <v>44701</v>
      </c>
      <c r="B560" s="1" t="s">
        <v>17</v>
      </c>
      <c r="C560" s="3">
        <v>13425.96</v>
      </c>
      <c r="D560" s="3">
        <v>0</v>
      </c>
      <c r="E560" s="3">
        <v>-1228854.44</v>
      </c>
    </row>
    <row r="561" spans="1:5" x14ac:dyDescent="0.25">
      <c r="A561" s="2">
        <v>44701</v>
      </c>
      <c r="B561" s="1" t="s">
        <v>215</v>
      </c>
      <c r="C561" s="3">
        <v>130</v>
      </c>
      <c r="D561" s="3">
        <v>0</v>
      </c>
      <c r="E561" s="3">
        <v>-1228984.44</v>
      </c>
    </row>
    <row r="562" spans="1:5" x14ac:dyDescent="0.25">
      <c r="A562" s="2">
        <v>44701</v>
      </c>
      <c r="B562" s="1" t="s">
        <v>51</v>
      </c>
      <c r="C562" s="3">
        <v>27.3</v>
      </c>
      <c r="D562" s="3">
        <v>0</v>
      </c>
      <c r="E562" s="3">
        <v>-1229011.74</v>
      </c>
    </row>
    <row r="563" spans="1:5" x14ac:dyDescent="0.25">
      <c r="A563" s="2">
        <v>44701</v>
      </c>
      <c r="B563" s="1" t="s">
        <v>17</v>
      </c>
      <c r="C563" s="3">
        <v>0.94</v>
      </c>
      <c r="D563" s="3">
        <v>0</v>
      </c>
      <c r="E563" s="3">
        <v>-1229012.68</v>
      </c>
    </row>
    <row r="564" spans="1:5" x14ac:dyDescent="0.25">
      <c r="A564" s="2">
        <v>44701</v>
      </c>
      <c r="B564" s="1" t="s">
        <v>216</v>
      </c>
      <c r="C564" s="3">
        <v>60000</v>
      </c>
      <c r="D564" s="3">
        <v>0</v>
      </c>
      <c r="E564" s="3">
        <v>-1289012.68</v>
      </c>
    </row>
    <row r="565" spans="1:5" x14ac:dyDescent="0.25">
      <c r="A565" s="2">
        <v>44701</v>
      </c>
      <c r="B565" s="1" t="s">
        <v>217</v>
      </c>
      <c r="C565" s="3">
        <v>350000</v>
      </c>
      <c r="D565" s="3">
        <v>0</v>
      </c>
      <c r="E565" s="3">
        <v>-1639012.68</v>
      </c>
    </row>
    <row r="566" spans="1:5" x14ac:dyDescent="0.25">
      <c r="A566" s="2">
        <v>44701</v>
      </c>
      <c r="B566" s="1" t="s">
        <v>218</v>
      </c>
      <c r="C566" s="3">
        <v>359782</v>
      </c>
      <c r="D566" s="3">
        <v>0</v>
      </c>
      <c r="E566" s="3">
        <v>-1998794.68</v>
      </c>
    </row>
    <row r="567" spans="1:5" x14ac:dyDescent="0.25">
      <c r="A567" s="2">
        <v>44701</v>
      </c>
      <c r="B567" s="1" t="s">
        <v>219</v>
      </c>
      <c r="C567" s="3">
        <v>359782</v>
      </c>
      <c r="D567" s="3">
        <v>0</v>
      </c>
      <c r="E567" s="3">
        <v>-2358576.6800000002</v>
      </c>
    </row>
    <row r="568" spans="1:5" x14ac:dyDescent="0.25">
      <c r="A568" s="2">
        <v>44701</v>
      </c>
      <c r="B568" s="1" t="s">
        <v>220</v>
      </c>
      <c r="C568" s="3">
        <v>411340.39</v>
      </c>
      <c r="D568" s="3">
        <v>0</v>
      </c>
      <c r="E568" s="3">
        <v>-2769917.07</v>
      </c>
    </row>
    <row r="569" spans="1:5" x14ac:dyDescent="0.25">
      <c r="A569" s="2">
        <v>44701</v>
      </c>
      <c r="B569" s="1" t="s">
        <v>221</v>
      </c>
      <c r="C569" s="3">
        <v>1170000</v>
      </c>
      <c r="D569" s="3">
        <v>0</v>
      </c>
      <c r="E569" s="3">
        <v>-3939917.07</v>
      </c>
    </row>
    <row r="570" spans="1:5" x14ac:dyDescent="0.25">
      <c r="A570" s="2">
        <v>44701</v>
      </c>
      <c r="B570" s="1" t="s">
        <v>17</v>
      </c>
      <c r="C570" s="3">
        <v>16265.43</v>
      </c>
      <c r="D570" s="3">
        <v>0</v>
      </c>
      <c r="E570" s="3">
        <v>-3956182.5</v>
      </c>
    </row>
    <row r="571" spans="1:5" x14ac:dyDescent="0.25">
      <c r="A571" s="2">
        <v>44701</v>
      </c>
      <c r="B571" s="1" t="s">
        <v>222</v>
      </c>
      <c r="C571" s="3">
        <v>0</v>
      </c>
      <c r="D571" s="3">
        <v>263634.58</v>
      </c>
      <c r="E571" s="3">
        <v>-3692547.92</v>
      </c>
    </row>
    <row r="572" spans="1:5" x14ac:dyDescent="0.25">
      <c r="A572" s="2">
        <v>44701</v>
      </c>
      <c r="B572" s="1" t="s">
        <v>46</v>
      </c>
      <c r="C572" s="3">
        <v>3229.52</v>
      </c>
      <c r="D572" s="3">
        <v>0</v>
      </c>
      <c r="E572" s="3">
        <v>-3695777.44</v>
      </c>
    </row>
    <row r="573" spans="1:5" x14ac:dyDescent="0.25">
      <c r="A573" s="1"/>
      <c r="B573" s="1" t="s">
        <v>47</v>
      </c>
      <c r="C573" s="3"/>
      <c r="D573" s="3"/>
      <c r="E573" s="3"/>
    </row>
    <row r="574" spans="1:5" x14ac:dyDescent="0.25">
      <c r="A574" s="2">
        <v>44701</v>
      </c>
      <c r="B574" s="1" t="s">
        <v>46</v>
      </c>
      <c r="C574" s="3">
        <v>26.36</v>
      </c>
      <c r="D574" s="3">
        <v>0</v>
      </c>
      <c r="E574" s="3">
        <v>-3695803.8</v>
      </c>
    </row>
    <row r="575" spans="1:5" x14ac:dyDescent="0.25">
      <c r="A575" s="1"/>
      <c r="B575" s="1" t="s">
        <v>48</v>
      </c>
      <c r="C575" s="3"/>
      <c r="D575" s="3"/>
      <c r="E575" s="3"/>
    </row>
    <row r="576" spans="1:5" x14ac:dyDescent="0.25">
      <c r="A576" s="2">
        <v>44701</v>
      </c>
      <c r="B576" s="1" t="s">
        <v>223</v>
      </c>
      <c r="C576" s="3">
        <v>0</v>
      </c>
      <c r="D576" s="3">
        <v>1703175.99</v>
      </c>
      <c r="E576" s="3">
        <v>-1992627.81</v>
      </c>
    </row>
    <row r="577" spans="1:5" x14ac:dyDescent="0.25">
      <c r="A577" s="2">
        <v>44701</v>
      </c>
      <c r="B577" s="1" t="s">
        <v>46</v>
      </c>
      <c r="C577" s="3">
        <v>20863.91</v>
      </c>
      <c r="D577" s="3">
        <v>0</v>
      </c>
      <c r="E577" s="3">
        <v>-2013491.72</v>
      </c>
    </row>
    <row r="578" spans="1:5" x14ac:dyDescent="0.25">
      <c r="A578" s="1"/>
      <c r="B578" s="1" t="s">
        <v>47</v>
      </c>
      <c r="C578" s="3"/>
      <c r="D578" s="3"/>
      <c r="E578" s="3"/>
    </row>
    <row r="579" spans="1:5" x14ac:dyDescent="0.25">
      <c r="A579" s="2">
        <v>44701</v>
      </c>
      <c r="B579" s="1" t="s">
        <v>46</v>
      </c>
      <c r="C579" s="3">
        <v>170.32</v>
      </c>
      <c r="D579" s="3">
        <v>0</v>
      </c>
      <c r="E579" s="3">
        <v>-2013662.04</v>
      </c>
    </row>
    <row r="580" spans="1:5" x14ac:dyDescent="0.25">
      <c r="A580" s="1"/>
      <c r="B580" s="1" t="s">
        <v>48</v>
      </c>
      <c r="C580" s="3"/>
      <c r="D580" s="3"/>
      <c r="E580" s="3"/>
    </row>
    <row r="581" spans="1:5" x14ac:dyDescent="0.25">
      <c r="A581" s="2">
        <v>44701</v>
      </c>
      <c r="B581" s="1" t="s">
        <v>17</v>
      </c>
      <c r="C581" s="3">
        <v>145.74</v>
      </c>
      <c r="D581" s="3">
        <v>0</v>
      </c>
      <c r="E581" s="3">
        <v>-2013807.78</v>
      </c>
    </row>
    <row r="582" spans="1:5" x14ac:dyDescent="0.25">
      <c r="A582" s="2">
        <v>44701</v>
      </c>
      <c r="B582" s="1" t="s">
        <v>49</v>
      </c>
      <c r="C582" s="3">
        <v>11800.86</v>
      </c>
      <c r="D582" s="3">
        <v>0</v>
      </c>
      <c r="E582" s="3">
        <v>-2025608.64</v>
      </c>
    </row>
    <row r="583" spans="1:5" x14ac:dyDescent="0.25">
      <c r="A583" s="2">
        <v>44704</v>
      </c>
      <c r="B583" s="1" t="s">
        <v>224</v>
      </c>
      <c r="C583" s="3">
        <v>24926</v>
      </c>
      <c r="D583" s="3">
        <v>0</v>
      </c>
      <c r="E583" s="3">
        <v>-2050534.64</v>
      </c>
    </row>
    <row r="584" spans="1:5" x14ac:dyDescent="0.25">
      <c r="A584" s="2">
        <v>44704</v>
      </c>
      <c r="B584" s="1" t="s">
        <v>225</v>
      </c>
      <c r="C584" s="3">
        <v>40500</v>
      </c>
      <c r="D584" s="3">
        <v>0</v>
      </c>
      <c r="E584" s="3">
        <v>-2091034.64</v>
      </c>
    </row>
    <row r="585" spans="1:5" x14ac:dyDescent="0.25">
      <c r="A585" s="2">
        <v>44704</v>
      </c>
      <c r="B585" s="1" t="s">
        <v>226</v>
      </c>
      <c r="C585" s="3">
        <v>50000</v>
      </c>
      <c r="D585" s="3">
        <v>0</v>
      </c>
      <c r="E585" s="3">
        <v>-2141034.64</v>
      </c>
    </row>
    <row r="586" spans="1:5" x14ac:dyDescent="0.25">
      <c r="A586" s="2">
        <v>44704</v>
      </c>
      <c r="B586" s="1" t="s">
        <v>227</v>
      </c>
      <c r="C586" s="3">
        <v>50000</v>
      </c>
      <c r="D586" s="3">
        <v>0</v>
      </c>
      <c r="E586" s="3">
        <v>-2191034.64</v>
      </c>
    </row>
    <row r="587" spans="1:5" x14ac:dyDescent="0.25">
      <c r="A587" s="2">
        <v>44704</v>
      </c>
      <c r="B587" s="1" t="s">
        <v>228</v>
      </c>
      <c r="C587" s="3">
        <v>68000</v>
      </c>
      <c r="D587" s="3">
        <v>0</v>
      </c>
      <c r="E587" s="3">
        <v>-2259034.64</v>
      </c>
    </row>
    <row r="588" spans="1:5" x14ac:dyDescent="0.25">
      <c r="A588" s="2">
        <v>44704</v>
      </c>
      <c r="B588" s="1" t="s">
        <v>229</v>
      </c>
      <c r="C588" s="3">
        <v>88397.29</v>
      </c>
      <c r="D588" s="3">
        <v>0</v>
      </c>
      <c r="E588" s="3">
        <v>-2347431.9300000002</v>
      </c>
    </row>
    <row r="589" spans="1:5" x14ac:dyDescent="0.25">
      <c r="A589" s="2">
        <v>44704</v>
      </c>
      <c r="B589" s="1" t="s">
        <v>230</v>
      </c>
      <c r="C589" s="3">
        <v>122790.91</v>
      </c>
      <c r="D589" s="3">
        <v>0</v>
      </c>
      <c r="E589" s="3">
        <v>-2470222.84</v>
      </c>
    </row>
    <row r="590" spans="1:5" x14ac:dyDescent="0.25">
      <c r="A590" s="2">
        <v>44704</v>
      </c>
      <c r="B590" s="1" t="s">
        <v>231</v>
      </c>
      <c r="C590" s="3">
        <v>240000</v>
      </c>
      <c r="D590" s="3">
        <v>0</v>
      </c>
      <c r="E590" s="3">
        <v>-2710222.84</v>
      </c>
    </row>
    <row r="591" spans="1:5" x14ac:dyDescent="0.25">
      <c r="A591" s="2">
        <v>44704</v>
      </c>
      <c r="B591" s="1" t="s">
        <v>232</v>
      </c>
      <c r="C591" s="3">
        <v>250000</v>
      </c>
      <c r="D591" s="3">
        <v>0</v>
      </c>
      <c r="E591" s="3">
        <v>-2960222.84</v>
      </c>
    </row>
    <row r="592" spans="1:5" x14ac:dyDescent="0.25">
      <c r="A592" s="2">
        <v>44704</v>
      </c>
      <c r="B592" s="1" t="s">
        <v>233</v>
      </c>
      <c r="C592" s="3">
        <v>264000</v>
      </c>
      <c r="D592" s="3">
        <v>0</v>
      </c>
      <c r="E592" s="3">
        <v>-3224222.84</v>
      </c>
    </row>
    <row r="593" spans="1:5" x14ac:dyDescent="0.25">
      <c r="A593" s="2">
        <v>44704</v>
      </c>
      <c r="B593" s="1" t="s">
        <v>234</v>
      </c>
      <c r="C593" s="3">
        <v>287492.92</v>
      </c>
      <c r="D593" s="3">
        <v>0</v>
      </c>
      <c r="E593" s="3">
        <v>-3511715.76</v>
      </c>
    </row>
    <row r="594" spans="1:5" x14ac:dyDescent="0.25">
      <c r="A594" s="2">
        <v>44704</v>
      </c>
      <c r="B594" s="1" t="s">
        <v>235</v>
      </c>
      <c r="C594" s="3">
        <v>300000</v>
      </c>
      <c r="D594" s="3">
        <v>0</v>
      </c>
      <c r="E594" s="3">
        <v>-3811715.76</v>
      </c>
    </row>
    <row r="595" spans="1:5" x14ac:dyDescent="0.25">
      <c r="A595" s="2">
        <v>44704</v>
      </c>
      <c r="B595" s="1" t="s">
        <v>236</v>
      </c>
      <c r="C595" s="3">
        <v>300000</v>
      </c>
      <c r="D595" s="3">
        <v>0</v>
      </c>
      <c r="E595" s="3">
        <v>-4111715.76</v>
      </c>
    </row>
    <row r="596" spans="1:5" x14ac:dyDescent="0.25">
      <c r="A596" s="2">
        <v>44704</v>
      </c>
      <c r="B596" s="1" t="s">
        <v>237</v>
      </c>
      <c r="C596" s="3">
        <v>338922</v>
      </c>
      <c r="D596" s="3">
        <v>0</v>
      </c>
      <c r="E596" s="3">
        <v>-4450637.76</v>
      </c>
    </row>
    <row r="597" spans="1:5" x14ac:dyDescent="0.25">
      <c r="A597" s="2">
        <v>44704</v>
      </c>
      <c r="B597" s="1" t="s">
        <v>238</v>
      </c>
      <c r="C597" s="3">
        <v>343297.02</v>
      </c>
      <c r="D597" s="3">
        <v>0</v>
      </c>
      <c r="E597" s="3">
        <v>-4793934.78</v>
      </c>
    </row>
    <row r="598" spans="1:5" x14ac:dyDescent="0.25">
      <c r="A598" s="2">
        <v>44704</v>
      </c>
      <c r="B598" s="1" t="s">
        <v>239</v>
      </c>
      <c r="C598" s="3">
        <v>346921</v>
      </c>
      <c r="D598" s="3">
        <v>0</v>
      </c>
      <c r="E598" s="3">
        <v>-5140855.78</v>
      </c>
    </row>
    <row r="599" spans="1:5" x14ac:dyDescent="0.25">
      <c r="A599" s="2">
        <v>44704</v>
      </c>
      <c r="B599" s="1" t="s">
        <v>240</v>
      </c>
      <c r="C599" s="3">
        <v>356000</v>
      </c>
      <c r="D599" s="3">
        <v>0</v>
      </c>
      <c r="E599" s="3">
        <v>-5496855.7800000003</v>
      </c>
    </row>
    <row r="600" spans="1:5" x14ac:dyDescent="0.25">
      <c r="A600" s="2">
        <v>44704</v>
      </c>
      <c r="B600" s="1" t="s">
        <v>241</v>
      </c>
      <c r="C600" s="3">
        <v>356000</v>
      </c>
      <c r="D600" s="3">
        <v>0</v>
      </c>
      <c r="E600" s="3">
        <v>-5852855.7800000003</v>
      </c>
    </row>
    <row r="601" spans="1:5" x14ac:dyDescent="0.25">
      <c r="A601" s="2">
        <v>44704</v>
      </c>
      <c r="B601" s="1" t="s">
        <v>242</v>
      </c>
      <c r="C601" s="3">
        <v>358000</v>
      </c>
      <c r="D601" s="3">
        <v>0</v>
      </c>
      <c r="E601" s="3">
        <v>-6210855.7800000003</v>
      </c>
    </row>
    <row r="602" spans="1:5" x14ac:dyDescent="0.25">
      <c r="A602" s="2">
        <v>44704</v>
      </c>
      <c r="B602" s="1" t="s">
        <v>243</v>
      </c>
      <c r="C602" s="3">
        <v>359782</v>
      </c>
      <c r="D602" s="3">
        <v>0</v>
      </c>
      <c r="E602" s="3">
        <v>-6570637.7800000003</v>
      </c>
    </row>
    <row r="603" spans="1:5" x14ac:dyDescent="0.25">
      <c r="A603" s="2">
        <v>44704</v>
      </c>
      <c r="B603" s="1" t="s">
        <v>244</v>
      </c>
      <c r="C603" s="3">
        <v>359782</v>
      </c>
      <c r="D603" s="3">
        <v>0</v>
      </c>
      <c r="E603" s="3">
        <v>-6930419.7800000003</v>
      </c>
    </row>
    <row r="604" spans="1:5" x14ac:dyDescent="0.25">
      <c r="A604" s="2">
        <v>44704</v>
      </c>
      <c r="B604" s="1" t="s">
        <v>245</v>
      </c>
      <c r="C604" s="3">
        <v>362929.61</v>
      </c>
      <c r="D604" s="3">
        <v>0</v>
      </c>
      <c r="E604" s="3">
        <v>-7293349.3899999997</v>
      </c>
    </row>
    <row r="605" spans="1:5" x14ac:dyDescent="0.25">
      <c r="A605" s="2">
        <v>44704</v>
      </c>
      <c r="B605" s="1" t="s">
        <v>246</v>
      </c>
      <c r="C605" s="3">
        <v>387814</v>
      </c>
      <c r="D605" s="3">
        <v>0</v>
      </c>
      <c r="E605" s="3">
        <v>-7681163.3899999997</v>
      </c>
    </row>
    <row r="606" spans="1:5" x14ac:dyDescent="0.25">
      <c r="A606" s="2">
        <v>44704</v>
      </c>
      <c r="B606" s="1" t="s">
        <v>247</v>
      </c>
      <c r="C606" s="3">
        <v>400000</v>
      </c>
      <c r="D606" s="3">
        <v>0</v>
      </c>
      <c r="E606" s="3">
        <v>-8081163.3899999997</v>
      </c>
    </row>
    <row r="607" spans="1:5" x14ac:dyDescent="0.25">
      <c r="A607" s="2">
        <v>44704</v>
      </c>
      <c r="B607" s="1" t="s">
        <v>248</v>
      </c>
      <c r="C607" s="3">
        <v>403179.22</v>
      </c>
      <c r="D607" s="3">
        <v>0</v>
      </c>
      <c r="E607" s="3">
        <v>-8484342.6099999994</v>
      </c>
    </row>
    <row r="608" spans="1:5" x14ac:dyDescent="0.25">
      <c r="A608" s="2">
        <v>44704</v>
      </c>
      <c r="B608" s="1" t="s">
        <v>249</v>
      </c>
      <c r="C608" s="3">
        <v>460145</v>
      </c>
      <c r="D608" s="3">
        <v>0</v>
      </c>
      <c r="E608" s="3">
        <v>-8944487.6099999994</v>
      </c>
    </row>
    <row r="609" spans="1:5" x14ac:dyDescent="0.25">
      <c r="A609" s="2">
        <v>44704</v>
      </c>
      <c r="B609" s="1" t="s">
        <v>250</v>
      </c>
      <c r="C609" s="3">
        <v>465850</v>
      </c>
      <c r="D609" s="3">
        <v>0</v>
      </c>
      <c r="E609" s="3">
        <v>-9410337.6099999994</v>
      </c>
    </row>
    <row r="610" spans="1:5" x14ac:dyDescent="0.25">
      <c r="A610" s="2">
        <v>44704</v>
      </c>
      <c r="B610" s="1" t="s">
        <v>251</v>
      </c>
      <c r="C610" s="3">
        <v>1935083.67</v>
      </c>
      <c r="D610" s="3">
        <v>0</v>
      </c>
      <c r="E610" s="3">
        <v>-11345421.279999999</v>
      </c>
    </row>
    <row r="611" spans="1:5" x14ac:dyDescent="0.25">
      <c r="A611" s="2">
        <v>44704</v>
      </c>
      <c r="B611" s="1" t="s">
        <v>43</v>
      </c>
      <c r="C611" s="3">
        <v>0</v>
      </c>
      <c r="D611" s="3">
        <v>2847040</v>
      </c>
      <c r="E611" s="3">
        <v>-8498381.2799999993</v>
      </c>
    </row>
    <row r="612" spans="1:5" x14ac:dyDescent="0.25">
      <c r="A612" s="1"/>
      <c r="B612" s="1" t="s">
        <v>252</v>
      </c>
      <c r="C612" s="3"/>
      <c r="D612" s="3"/>
      <c r="E612" s="3"/>
    </row>
    <row r="613" spans="1:5" x14ac:dyDescent="0.25">
      <c r="A613" s="1"/>
      <c r="B613" s="1">
        <v>33673875829</v>
      </c>
      <c r="C613" s="3"/>
      <c r="D613" s="3"/>
      <c r="E613" s="3"/>
    </row>
    <row r="614" spans="1:5" x14ac:dyDescent="0.25">
      <c r="A614" s="1"/>
      <c r="B614" s="1" t="s">
        <v>253</v>
      </c>
      <c r="C614" s="3"/>
      <c r="D614" s="3"/>
      <c r="E614" s="3"/>
    </row>
    <row r="615" spans="1:5" x14ac:dyDescent="0.25">
      <c r="A615" s="2">
        <v>44704</v>
      </c>
      <c r="B615" s="1" t="s">
        <v>46</v>
      </c>
      <c r="C615" s="3">
        <v>34876.239999999998</v>
      </c>
      <c r="D615" s="3">
        <v>0</v>
      </c>
      <c r="E615" s="3">
        <v>-8533257.5199999996</v>
      </c>
    </row>
    <row r="616" spans="1:5" x14ac:dyDescent="0.25">
      <c r="A616" s="1"/>
      <c r="B616" s="1" t="s">
        <v>47</v>
      </c>
      <c r="C616" s="3"/>
      <c r="D616" s="3"/>
      <c r="E616" s="3"/>
    </row>
    <row r="617" spans="1:5" x14ac:dyDescent="0.25">
      <c r="A617" s="2">
        <v>44704</v>
      </c>
      <c r="B617" s="1" t="s">
        <v>46</v>
      </c>
      <c r="C617" s="3">
        <v>284.7</v>
      </c>
      <c r="D617" s="3">
        <v>0</v>
      </c>
      <c r="E617" s="3">
        <v>-8533542.2200000007</v>
      </c>
    </row>
    <row r="618" spans="1:5" x14ac:dyDescent="0.25">
      <c r="A618" s="1"/>
      <c r="B618" s="1" t="s">
        <v>48</v>
      </c>
      <c r="C618" s="3"/>
      <c r="D618" s="3"/>
      <c r="E618" s="3"/>
    </row>
    <row r="619" spans="1:5" x14ac:dyDescent="0.25">
      <c r="A619" s="2">
        <v>44704</v>
      </c>
      <c r="B619" s="1" t="s">
        <v>254</v>
      </c>
      <c r="C619" s="3">
        <v>0</v>
      </c>
      <c r="D619" s="3">
        <v>9994600</v>
      </c>
      <c r="E619" s="3">
        <v>1461057.78</v>
      </c>
    </row>
    <row r="620" spans="1:5" x14ac:dyDescent="0.25">
      <c r="A620" s="1"/>
      <c r="B620" s="1" t="s">
        <v>255</v>
      </c>
      <c r="C620" s="3"/>
      <c r="D620" s="3"/>
      <c r="E620" s="3"/>
    </row>
    <row r="621" spans="1:5" x14ac:dyDescent="0.25">
      <c r="A621" s="1"/>
      <c r="B621" s="1">
        <v>30715557912</v>
      </c>
      <c r="C621" s="3"/>
      <c r="D621" s="3"/>
      <c r="E621" s="3"/>
    </row>
    <row r="622" spans="1:5" x14ac:dyDescent="0.25">
      <c r="A622" s="1"/>
      <c r="B622" s="1" t="s">
        <v>39</v>
      </c>
      <c r="C622" s="3"/>
      <c r="D622" s="3"/>
      <c r="E622" s="3"/>
    </row>
    <row r="623" spans="1:5" x14ac:dyDescent="0.25">
      <c r="A623" s="1"/>
      <c r="B623" s="1" t="s">
        <v>256</v>
      </c>
      <c r="C623" s="3"/>
      <c r="D623" s="3"/>
      <c r="E623" s="3"/>
    </row>
    <row r="624" spans="1:5" x14ac:dyDescent="0.25">
      <c r="A624" s="2">
        <v>44704</v>
      </c>
      <c r="B624" s="1" t="s">
        <v>46</v>
      </c>
      <c r="C624" s="3">
        <v>122433.85</v>
      </c>
      <c r="D624" s="3">
        <v>0</v>
      </c>
      <c r="E624" s="3">
        <v>1338623.93</v>
      </c>
    </row>
    <row r="625" spans="1:5" x14ac:dyDescent="0.25">
      <c r="A625" s="1"/>
      <c r="B625" s="1" t="s">
        <v>47</v>
      </c>
      <c r="C625" s="3"/>
      <c r="D625" s="3"/>
      <c r="E625" s="3"/>
    </row>
    <row r="626" spans="1:5" x14ac:dyDescent="0.25">
      <c r="A626" s="2">
        <v>44704</v>
      </c>
      <c r="B626" s="1" t="s">
        <v>46</v>
      </c>
      <c r="C626" s="3">
        <v>999.46</v>
      </c>
      <c r="D626" s="3">
        <v>0</v>
      </c>
      <c r="E626" s="3">
        <v>1337624.47</v>
      </c>
    </row>
    <row r="627" spans="1:5" x14ac:dyDescent="0.25">
      <c r="A627" s="1"/>
      <c r="B627" s="1" t="s">
        <v>48</v>
      </c>
      <c r="C627" s="3"/>
      <c r="D627" s="3"/>
      <c r="E627" s="3"/>
    </row>
    <row r="628" spans="1:5" x14ac:dyDescent="0.25">
      <c r="A628" s="2">
        <v>44704</v>
      </c>
      <c r="B628" s="1" t="s">
        <v>254</v>
      </c>
      <c r="C628" s="3">
        <v>0</v>
      </c>
      <c r="D628" s="3">
        <v>5996760</v>
      </c>
      <c r="E628" s="3">
        <v>7334384.4699999997</v>
      </c>
    </row>
    <row r="629" spans="1:5" x14ac:dyDescent="0.25">
      <c r="A629" s="1"/>
      <c r="B629" s="1" t="s">
        <v>255</v>
      </c>
      <c r="C629" s="3"/>
      <c r="D629" s="3"/>
      <c r="E629" s="3"/>
    </row>
    <row r="630" spans="1:5" x14ac:dyDescent="0.25">
      <c r="A630" s="1"/>
      <c r="B630" s="1">
        <v>30715557912</v>
      </c>
      <c r="C630" s="3"/>
      <c r="D630" s="3"/>
      <c r="E630" s="3"/>
    </row>
    <row r="631" spans="1:5" x14ac:dyDescent="0.25">
      <c r="A631" s="1"/>
      <c r="B631" s="1" t="s">
        <v>39</v>
      </c>
      <c r="C631" s="3"/>
      <c r="D631" s="3"/>
      <c r="E631" s="3"/>
    </row>
    <row r="632" spans="1:5" x14ac:dyDescent="0.25">
      <c r="A632" s="1"/>
      <c r="B632" s="1" t="s">
        <v>256</v>
      </c>
      <c r="C632" s="3"/>
      <c r="D632" s="3"/>
      <c r="E632" s="3"/>
    </row>
    <row r="633" spans="1:5" x14ac:dyDescent="0.25">
      <c r="A633" s="2">
        <v>44704</v>
      </c>
      <c r="B633" s="1" t="s">
        <v>46</v>
      </c>
      <c r="C633" s="3">
        <v>73460.31</v>
      </c>
      <c r="D633" s="3">
        <v>0</v>
      </c>
      <c r="E633" s="3">
        <v>7260924.1600000001</v>
      </c>
    </row>
    <row r="634" spans="1:5" x14ac:dyDescent="0.25">
      <c r="A634" s="1"/>
      <c r="B634" s="1" t="s">
        <v>47</v>
      </c>
      <c r="C634" s="3"/>
      <c r="D634" s="3"/>
      <c r="E634" s="3"/>
    </row>
    <row r="635" spans="1:5" x14ac:dyDescent="0.25">
      <c r="A635" s="2">
        <v>44704</v>
      </c>
      <c r="B635" s="1" t="s">
        <v>46</v>
      </c>
      <c r="C635" s="3">
        <v>599.67999999999995</v>
      </c>
      <c r="D635" s="3">
        <v>0</v>
      </c>
      <c r="E635" s="3">
        <v>7260324.4800000004</v>
      </c>
    </row>
    <row r="636" spans="1:5" x14ac:dyDescent="0.25">
      <c r="A636" s="1"/>
      <c r="B636" s="1" t="s">
        <v>48</v>
      </c>
      <c r="C636" s="3"/>
      <c r="D636" s="3"/>
      <c r="E636" s="3"/>
    </row>
    <row r="637" spans="1:5" x14ac:dyDescent="0.25">
      <c r="A637" s="2">
        <v>44704</v>
      </c>
      <c r="B637" s="1" t="s">
        <v>107</v>
      </c>
      <c r="C637" s="3">
        <v>1200000</v>
      </c>
      <c r="D637" s="3">
        <v>0</v>
      </c>
      <c r="E637" s="3">
        <v>6060324.4800000004</v>
      </c>
    </row>
    <row r="638" spans="1:5" x14ac:dyDescent="0.25">
      <c r="A638" s="1"/>
      <c r="B638" s="1" t="s">
        <v>11</v>
      </c>
      <c r="C638" s="3"/>
      <c r="D638" s="3"/>
      <c r="E638" s="3"/>
    </row>
    <row r="639" spans="1:5" x14ac:dyDescent="0.25">
      <c r="A639" s="1"/>
      <c r="B639" s="1">
        <v>30712013962</v>
      </c>
      <c r="C639" s="3"/>
      <c r="D639" s="3"/>
      <c r="E639" s="3"/>
    </row>
    <row r="640" spans="1:5" x14ac:dyDescent="0.25">
      <c r="A640" s="1"/>
      <c r="B640" s="1">
        <v>129040570</v>
      </c>
      <c r="C640" s="3"/>
      <c r="D640" s="3"/>
      <c r="E640" s="3"/>
    </row>
    <row r="641" spans="1:5" x14ac:dyDescent="0.25">
      <c r="A641" s="1"/>
      <c r="B641" s="1" t="s">
        <v>109</v>
      </c>
      <c r="C641" s="3"/>
      <c r="D641" s="3"/>
      <c r="E641" s="3"/>
    </row>
    <row r="642" spans="1:5" x14ac:dyDescent="0.25">
      <c r="A642" s="1"/>
      <c r="B642" s="1" t="s">
        <v>129</v>
      </c>
      <c r="C642" s="3"/>
      <c r="D642" s="3"/>
      <c r="E642" s="3"/>
    </row>
    <row r="643" spans="1:5" x14ac:dyDescent="0.25">
      <c r="A643" s="2">
        <v>44704</v>
      </c>
      <c r="B643" s="1" t="s">
        <v>110</v>
      </c>
      <c r="C643" s="3">
        <v>250</v>
      </c>
      <c r="D643" s="3">
        <v>0</v>
      </c>
      <c r="E643" s="3">
        <v>6060074.4800000004</v>
      </c>
    </row>
    <row r="644" spans="1:5" x14ac:dyDescent="0.25">
      <c r="A644" s="2">
        <v>44704</v>
      </c>
      <c r="B644" s="1" t="s">
        <v>51</v>
      </c>
      <c r="C644" s="3">
        <v>52.5</v>
      </c>
      <c r="D644" s="3">
        <v>0</v>
      </c>
      <c r="E644" s="3">
        <v>6060021.9800000004</v>
      </c>
    </row>
    <row r="645" spans="1:5" x14ac:dyDescent="0.25">
      <c r="A645" s="2">
        <v>44704</v>
      </c>
      <c r="B645" s="1" t="s">
        <v>107</v>
      </c>
      <c r="C645" s="3">
        <v>3670000</v>
      </c>
      <c r="D645" s="3">
        <v>0</v>
      </c>
      <c r="E645" s="3">
        <v>2390021.98</v>
      </c>
    </row>
    <row r="646" spans="1:5" x14ac:dyDescent="0.25">
      <c r="A646" s="1"/>
      <c r="B646" s="1" t="s">
        <v>11</v>
      </c>
      <c r="C646" s="3"/>
      <c r="D646" s="3"/>
      <c r="E646" s="3"/>
    </row>
    <row r="647" spans="1:5" x14ac:dyDescent="0.25">
      <c r="A647" s="1"/>
      <c r="B647" s="1">
        <v>30712013962</v>
      </c>
      <c r="C647" s="3"/>
      <c r="D647" s="3"/>
      <c r="E647" s="3"/>
    </row>
    <row r="648" spans="1:5" x14ac:dyDescent="0.25">
      <c r="A648" s="1"/>
      <c r="B648" s="1">
        <v>129041324</v>
      </c>
      <c r="C648" s="3"/>
      <c r="D648" s="3"/>
      <c r="E648" s="3"/>
    </row>
    <row r="649" spans="1:5" x14ac:dyDescent="0.25">
      <c r="A649" s="1"/>
      <c r="B649" s="1" t="s">
        <v>112</v>
      </c>
      <c r="C649" s="3"/>
      <c r="D649" s="3"/>
      <c r="E649" s="3"/>
    </row>
    <row r="650" spans="1:5" x14ac:dyDescent="0.25">
      <c r="A650" s="1"/>
      <c r="B650" s="1" t="s">
        <v>109</v>
      </c>
      <c r="C650" s="3"/>
      <c r="D650" s="3"/>
      <c r="E650" s="3"/>
    </row>
    <row r="651" spans="1:5" x14ac:dyDescent="0.25">
      <c r="A651" s="2">
        <v>44704</v>
      </c>
      <c r="B651" s="1" t="s">
        <v>110</v>
      </c>
      <c r="C651" s="3">
        <v>250</v>
      </c>
      <c r="D651" s="3">
        <v>0</v>
      </c>
      <c r="E651" s="3">
        <v>2389771.98</v>
      </c>
    </row>
    <row r="652" spans="1:5" x14ac:dyDescent="0.25">
      <c r="A652" s="2">
        <v>44704</v>
      </c>
      <c r="B652" s="1" t="s">
        <v>51</v>
      </c>
      <c r="C652" s="3">
        <v>52.5</v>
      </c>
      <c r="D652" s="3">
        <v>0</v>
      </c>
      <c r="E652" s="3">
        <v>2389719.48</v>
      </c>
    </row>
    <row r="653" spans="1:5" x14ac:dyDescent="0.25">
      <c r="A653" s="2">
        <v>44704</v>
      </c>
      <c r="B653" s="1" t="s">
        <v>107</v>
      </c>
      <c r="C653" s="3">
        <v>1800000</v>
      </c>
      <c r="D653" s="3">
        <v>0</v>
      </c>
      <c r="E653" s="3">
        <v>589719.48</v>
      </c>
    </row>
    <row r="654" spans="1:5" x14ac:dyDescent="0.25">
      <c r="A654" s="1"/>
      <c r="B654" s="1" t="s">
        <v>11</v>
      </c>
      <c r="C654" s="3"/>
      <c r="D654" s="3"/>
      <c r="E654" s="3"/>
    </row>
    <row r="655" spans="1:5" x14ac:dyDescent="0.25">
      <c r="A655" s="1"/>
      <c r="B655" s="1">
        <v>30712013962</v>
      </c>
      <c r="C655" s="3"/>
      <c r="D655" s="3"/>
      <c r="E655" s="3"/>
    </row>
    <row r="656" spans="1:5" x14ac:dyDescent="0.25">
      <c r="A656" s="1"/>
      <c r="B656" s="1">
        <v>129043864</v>
      </c>
      <c r="C656" s="3"/>
      <c r="D656" s="3"/>
      <c r="E656" s="3"/>
    </row>
    <row r="657" spans="1:5" x14ac:dyDescent="0.25">
      <c r="A657" s="1"/>
      <c r="B657" s="1" t="s">
        <v>109</v>
      </c>
      <c r="C657" s="3"/>
      <c r="D657" s="3"/>
      <c r="E657" s="3"/>
    </row>
    <row r="658" spans="1:5" x14ac:dyDescent="0.25">
      <c r="A658" s="1"/>
      <c r="B658" s="1" t="s">
        <v>112</v>
      </c>
      <c r="C658" s="3"/>
      <c r="D658" s="3"/>
      <c r="E658" s="3"/>
    </row>
    <row r="659" spans="1:5" x14ac:dyDescent="0.25">
      <c r="A659" s="2">
        <v>44704</v>
      </c>
      <c r="B659" s="1" t="s">
        <v>110</v>
      </c>
      <c r="C659" s="3">
        <v>250</v>
      </c>
      <c r="D659" s="3">
        <v>0</v>
      </c>
      <c r="E659" s="3">
        <v>589469.48</v>
      </c>
    </row>
    <row r="660" spans="1:5" x14ac:dyDescent="0.25">
      <c r="A660" s="2">
        <v>44704</v>
      </c>
      <c r="B660" s="1" t="s">
        <v>51</v>
      </c>
      <c r="C660" s="3">
        <v>52.5</v>
      </c>
      <c r="D660" s="3">
        <v>0</v>
      </c>
      <c r="E660" s="3">
        <v>589416.98</v>
      </c>
    </row>
    <row r="661" spans="1:5" x14ac:dyDescent="0.25">
      <c r="A661" s="2">
        <v>44704</v>
      </c>
      <c r="B661" s="1" t="s">
        <v>107</v>
      </c>
      <c r="C661" s="3">
        <v>40000</v>
      </c>
      <c r="D661" s="3">
        <v>0</v>
      </c>
      <c r="E661" s="3">
        <v>549416.98</v>
      </c>
    </row>
    <row r="662" spans="1:5" x14ac:dyDescent="0.25">
      <c r="A662" s="1"/>
      <c r="B662" s="1" t="s">
        <v>11</v>
      </c>
      <c r="C662" s="3"/>
      <c r="D662" s="3"/>
      <c r="E662" s="3"/>
    </row>
    <row r="663" spans="1:5" x14ac:dyDescent="0.25">
      <c r="A663" s="1"/>
      <c r="B663" s="1">
        <v>30712013962</v>
      </c>
      <c r="C663" s="3"/>
      <c r="D663" s="3"/>
      <c r="E663" s="3"/>
    </row>
    <row r="664" spans="1:5" x14ac:dyDescent="0.25">
      <c r="A664" s="1"/>
      <c r="B664" s="1">
        <v>129050395</v>
      </c>
      <c r="C664" s="3"/>
      <c r="D664" s="3"/>
      <c r="E664" s="3"/>
    </row>
    <row r="665" spans="1:5" x14ac:dyDescent="0.25">
      <c r="A665" s="1"/>
      <c r="B665" s="1" t="s">
        <v>109</v>
      </c>
      <c r="C665" s="3"/>
      <c r="D665" s="3"/>
      <c r="E665" s="3"/>
    </row>
    <row r="666" spans="1:5" x14ac:dyDescent="0.25">
      <c r="A666" s="1"/>
      <c r="B666" s="1" t="s">
        <v>112</v>
      </c>
      <c r="C666" s="3"/>
      <c r="D666" s="3"/>
      <c r="E666" s="3"/>
    </row>
    <row r="667" spans="1:5" x14ac:dyDescent="0.25">
      <c r="A667" s="2">
        <v>44704</v>
      </c>
      <c r="B667" s="1" t="s">
        <v>110</v>
      </c>
      <c r="C667" s="3">
        <v>250</v>
      </c>
      <c r="D667" s="3">
        <v>0</v>
      </c>
      <c r="E667" s="3">
        <v>549166.98</v>
      </c>
    </row>
    <row r="668" spans="1:5" x14ac:dyDescent="0.25">
      <c r="A668" s="2">
        <v>44704</v>
      </c>
      <c r="B668" s="1" t="s">
        <v>51</v>
      </c>
      <c r="C668" s="3">
        <v>52.5</v>
      </c>
      <c r="D668" s="3">
        <v>0</v>
      </c>
      <c r="E668" s="3">
        <v>549114.48</v>
      </c>
    </row>
    <row r="669" spans="1:5" x14ac:dyDescent="0.25">
      <c r="A669" s="2">
        <v>44704</v>
      </c>
      <c r="B669" s="1" t="s">
        <v>107</v>
      </c>
      <c r="C669" s="3">
        <v>300000</v>
      </c>
      <c r="D669" s="3">
        <v>0</v>
      </c>
      <c r="E669" s="3">
        <v>249114.48</v>
      </c>
    </row>
    <row r="670" spans="1:5" x14ac:dyDescent="0.25">
      <c r="A670" s="1"/>
      <c r="B670" s="1" t="s">
        <v>11</v>
      </c>
      <c r="C670" s="3"/>
      <c r="D670" s="3"/>
      <c r="E670" s="3"/>
    </row>
    <row r="671" spans="1:5" x14ac:dyDescent="0.25">
      <c r="A671" s="1"/>
      <c r="B671" s="1">
        <v>30712013962</v>
      </c>
      <c r="C671" s="3"/>
      <c r="D671" s="3"/>
      <c r="E671" s="3"/>
    </row>
    <row r="672" spans="1:5" x14ac:dyDescent="0.25">
      <c r="A672" s="1"/>
      <c r="B672" s="1">
        <v>129061685</v>
      </c>
      <c r="C672" s="3"/>
      <c r="D672" s="3"/>
      <c r="E672" s="3"/>
    </row>
    <row r="673" spans="1:5" x14ac:dyDescent="0.25">
      <c r="A673" s="1"/>
      <c r="B673" s="1" t="s">
        <v>109</v>
      </c>
      <c r="C673" s="3"/>
      <c r="D673" s="3"/>
      <c r="E673" s="3"/>
    </row>
    <row r="674" spans="1:5" x14ac:dyDescent="0.25">
      <c r="A674" s="1"/>
      <c r="B674" s="1" t="s">
        <v>12</v>
      </c>
      <c r="C674" s="3"/>
      <c r="D674" s="3"/>
      <c r="E674" s="3"/>
    </row>
    <row r="675" spans="1:5" x14ac:dyDescent="0.25">
      <c r="A675" s="2">
        <v>44704</v>
      </c>
      <c r="B675" s="1" t="s">
        <v>110</v>
      </c>
      <c r="C675" s="3">
        <v>250</v>
      </c>
      <c r="D675" s="3">
        <v>0</v>
      </c>
      <c r="E675" s="3">
        <v>248864.48</v>
      </c>
    </row>
    <row r="676" spans="1:5" x14ac:dyDescent="0.25">
      <c r="A676" s="2">
        <v>44704</v>
      </c>
      <c r="B676" s="1" t="s">
        <v>51</v>
      </c>
      <c r="C676" s="3">
        <v>52.5</v>
      </c>
      <c r="D676" s="3">
        <v>0</v>
      </c>
      <c r="E676" s="3">
        <v>248811.98</v>
      </c>
    </row>
    <row r="677" spans="1:5" x14ac:dyDescent="0.25">
      <c r="A677" s="2">
        <v>44704</v>
      </c>
      <c r="B677" s="1" t="s">
        <v>17</v>
      </c>
      <c r="C677" s="3">
        <v>57323.88</v>
      </c>
      <c r="D677" s="3">
        <v>0</v>
      </c>
      <c r="E677" s="3">
        <v>191488.1</v>
      </c>
    </row>
    <row r="678" spans="1:5" x14ac:dyDescent="0.25">
      <c r="A678" s="2">
        <v>44704</v>
      </c>
      <c r="B678" s="1" t="s">
        <v>49</v>
      </c>
      <c r="C678" s="3">
        <v>113030.39999999999</v>
      </c>
      <c r="D678" s="3">
        <v>0</v>
      </c>
      <c r="E678" s="3">
        <v>78457.7</v>
      </c>
    </row>
    <row r="679" spans="1:5" x14ac:dyDescent="0.25">
      <c r="A679" s="2">
        <v>44704</v>
      </c>
      <c r="B679" s="1" t="s">
        <v>257</v>
      </c>
      <c r="C679" s="3">
        <v>0</v>
      </c>
      <c r="D679" s="3">
        <v>9010.7999999999993</v>
      </c>
      <c r="E679" s="3">
        <v>87468.5</v>
      </c>
    </row>
    <row r="680" spans="1:5" x14ac:dyDescent="0.25">
      <c r="A680" s="2">
        <v>44704</v>
      </c>
      <c r="B680" s="1" t="s">
        <v>46</v>
      </c>
      <c r="C680" s="3">
        <v>110.38</v>
      </c>
      <c r="D680" s="3">
        <v>0</v>
      </c>
      <c r="E680" s="3">
        <v>87358.12</v>
      </c>
    </row>
    <row r="681" spans="1:5" x14ac:dyDescent="0.25">
      <c r="A681" s="1"/>
      <c r="B681" s="1" t="s">
        <v>47</v>
      </c>
      <c r="C681" s="3"/>
      <c r="D681" s="3"/>
      <c r="E681" s="3"/>
    </row>
    <row r="682" spans="1:5" x14ac:dyDescent="0.25">
      <c r="A682" s="2">
        <v>44704</v>
      </c>
      <c r="B682" s="1" t="s">
        <v>46</v>
      </c>
      <c r="C682" s="3">
        <v>0.9</v>
      </c>
      <c r="D682" s="3">
        <v>0</v>
      </c>
      <c r="E682" s="3">
        <v>87357.22</v>
      </c>
    </row>
    <row r="683" spans="1:5" x14ac:dyDescent="0.25">
      <c r="A683" s="1"/>
      <c r="B683" s="1" t="s">
        <v>48</v>
      </c>
      <c r="C683" s="3"/>
      <c r="D683" s="3"/>
      <c r="E683" s="3"/>
    </row>
    <row r="684" spans="1:5" x14ac:dyDescent="0.25">
      <c r="A684" s="2">
        <v>44704</v>
      </c>
      <c r="B684" s="1" t="s">
        <v>17</v>
      </c>
      <c r="C684" s="3">
        <v>0.67</v>
      </c>
      <c r="D684" s="3">
        <v>0</v>
      </c>
      <c r="E684" s="3">
        <v>87356.55</v>
      </c>
    </row>
    <row r="685" spans="1:5" x14ac:dyDescent="0.25">
      <c r="A685" s="2">
        <v>44704</v>
      </c>
      <c r="B685" s="1" t="s">
        <v>49</v>
      </c>
      <c r="C685" s="3">
        <v>54.06</v>
      </c>
      <c r="D685" s="3">
        <v>0</v>
      </c>
      <c r="E685" s="3">
        <v>87302.49</v>
      </c>
    </row>
    <row r="686" spans="1:5" x14ac:dyDescent="0.25">
      <c r="A686" s="2">
        <v>44704</v>
      </c>
      <c r="B686" s="1" t="s">
        <v>258</v>
      </c>
      <c r="C686" s="3">
        <v>26518.26</v>
      </c>
      <c r="D686" s="3">
        <v>0</v>
      </c>
      <c r="E686" s="3">
        <v>60784.23</v>
      </c>
    </row>
    <row r="687" spans="1:5" x14ac:dyDescent="0.25">
      <c r="A687" s="2">
        <v>44704</v>
      </c>
      <c r="B687" s="1" t="s">
        <v>259</v>
      </c>
      <c r="C687" s="3">
        <v>114525.9</v>
      </c>
      <c r="D687" s="3">
        <v>0</v>
      </c>
      <c r="E687" s="3">
        <v>-53741.67</v>
      </c>
    </row>
    <row r="688" spans="1:5" x14ac:dyDescent="0.25">
      <c r="A688" s="2">
        <v>44704</v>
      </c>
      <c r="B688" s="1" t="s">
        <v>260</v>
      </c>
      <c r="C688" s="3">
        <v>257827.88</v>
      </c>
      <c r="D688" s="3">
        <v>0</v>
      </c>
      <c r="E688" s="3">
        <v>-311569.55</v>
      </c>
    </row>
    <row r="689" spans="1:5" x14ac:dyDescent="0.25">
      <c r="A689" s="2">
        <v>44704</v>
      </c>
      <c r="B689" s="1" t="s">
        <v>261</v>
      </c>
      <c r="C689" s="3">
        <v>297449.28999999998</v>
      </c>
      <c r="D689" s="3">
        <v>0</v>
      </c>
      <c r="E689" s="3">
        <v>-609018.84</v>
      </c>
    </row>
    <row r="690" spans="1:5" x14ac:dyDescent="0.25">
      <c r="A690" s="2">
        <v>44704</v>
      </c>
      <c r="B690" s="1" t="s">
        <v>262</v>
      </c>
      <c r="C690" s="3">
        <v>354172.2</v>
      </c>
      <c r="D690" s="3">
        <v>0</v>
      </c>
      <c r="E690" s="3">
        <v>-963191.04</v>
      </c>
    </row>
    <row r="691" spans="1:5" x14ac:dyDescent="0.25">
      <c r="A691" s="2">
        <v>44704</v>
      </c>
      <c r="B691" s="1" t="s">
        <v>17</v>
      </c>
      <c r="C691" s="3">
        <v>6302.96</v>
      </c>
      <c r="D691" s="3">
        <v>0</v>
      </c>
      <c r="E691" s="3">
        <v>-969494</v>
      </c>
    </row>
    <row r="692" spans="1:5" x14ac:dyDescent="0.25">
      <c r="A692" s="2">
        <v>44705</v>
      </c>
      <c r="B692" s="1" t="s">
        <v>263</v>
      </c>
      <c r="C692" s="3">
        <v>31460</v>
      </c>
      <c r="D692" s="3">
        <v>0</v>
      </c>
      <c r="E692" s="3">
        <v>-1000954</v>
      </c>
    </row>
    <row r="693" spans="1:5" x14ac:dyDescent="0.25">
      <c r="A693" s="2">
        <v>44705</v>
      </c>
      <c r="B693" s="1" t="s">
        <v>264</v>
      </c>
      <c r="C693" s="3">
        <v>36721.03</v>
      </c>
      <c r="D693" s="3">
        <v>0</v>
      </c>
      <c r="E693" s="3">
        <v>-1037675.03</v>
      </c>
    </row>
    <row r="694" spans="1:5" x14ac:dyDescent="0.25">
      <c r="A694" s="2">
        <v>44705</v>
      </c>
      <c r="B694" s="1" t="s">
        <v>265</v>
      </c>
      <c r="C694" s="3">
        <v>45000</v>
      </c>
      <c r="D694" s="3">
        <v>0</v>
      </c>
      <c r="E694" s="3">
        <v>-1082675.03</v>
      </c>
    </row>
    <row r="695" spans="1:5" x14ac:dyDescent="0.25">
      <c r="A695" s="2">
        <v>44705</v>
      </c>
      <c r="B695" s="1" t="s">
        <v>266</v>
      </c>
      <c r="C695" s="3">
        <v>56470.05</v>
      </c>
      <c r="D695" s="3">
        <v>0</v>
      </c>
      <c r="E695" s="3">
        <v>-1139145.08</v>
      </c>
    </row>
    <row r="696" spans="1:5" x14ac:dyDescent="0.25">
      <c r="A696" s="2">
        <v>44705</v>
      </c>
      <c r="B696" s="1" t="s">
        <v>267</v>
      </c>
      <c r="C696" s="3">
        <v>264000</v>
      </c>
      <c r="D696" s="3">
        <v>0</v>
      </c>
      <c r="E696" s="3">
        <v>-1403145.08</v>
      </c>
    </row>
    <row r="697" spans="1:5" x14ac:dyDescent="0.25">
      <c r="A697" s="2">
        <v>44705</v>
      </c>
      <c r="B697" s="1" t="s">
        <v>268</v>
      </c>
      <c r="C697" s="3">
        <v>346921.51</v>
      </c>
      <c r="D697" s="3">
        <v>0</v>
      </c>
      <c r="E697" s="3">
        <v>-1750066.59</v>
      </c>
    </row>
    <row r="698" spans="1:5" x14ac:dyDescent="0.25">
      <c r="A698" s="2">
        <v>44705</v>
      </c>
      <c r="B698" s="1" t="s">
        <v>269</v>
      </c>
      <c r="C698" s="3">
        <v>356000</v>
      </c>
      <c r="D698" s="3">
        <v>0</v>
      </c>
      <c r="E698" s="3">
        <v>-2106066.59</v>
      </c>
    </row>
    <row r="699" spans="1:5" x14ac:dyDescent="0.25">
      <c r="A699" s="2">
        <v>44705</v>
      </c>
      <c r="B699" s="1" t="s">
        <v>270</v>
      </c>
      <c r="C699" s="3">
        <v>358000</v>
      </c>
      <c r="D699" s="3">
        <v>0</v>
      </c>
      <c r="E699" s="3">
        <v>-2464066.59</v>
      </c>
    </row>
    <row r="700" spans="1:5" x14ac:dyDescent="0.25">
      <c r="A700" s="2">
        <v>44705</v>
      </c>
      <c r="B700" s="1" t="s">
        <v>271</v>
      </c>
      <c r="C700" s="3">
        <v>359782</v>
      </c>
      <c r="D700" s="3">
        <v>0</v>
      </c>
      <c r="E700" s="3">
        <v>-2823848.59</v>
      </c>
    </row>
    <row r="701" spans="1:5" x14ac:dyDescent="0.25">
      <c r="A701" s="2">
        <v>44705</v>
      </c>
      <c r="B701" s="1" t="s">
        <v>272</v>
      </c>
      <c r="C701" s="3">
        <v>359782</v>
      </c>
      <c r="D701" s="3">
        <v>0</v>
      </c>
      <c r="E701" s="3">
        <v>-3183630.59</v>
      </c>
    </row>
    <row r="702" spans="1:5" x14ac:dyDescent="0.25">
      <c r="A702" s="2">
        <v>44705</v>
      </c>
      <c r="B702" s="1" t="s">
        <v>273</v>
      </c>
      <c r="C702" s="3">
        <v>359782</v>
      </c>
      <c r="D702" s="3">
        <v>0</v>
      </c>
      <c r="E702" s="3">
        <v>-3543412.59</v>
      </c>
    </row>
    <row r="703" spans="1:5" x14ac:dyDescent="0.25">
      <c r="A703" s="2">
        <v>44705</v>
      </c>
      <c r="B703" s="1" t="s">
        <v>274</v>
      </c>
      <c r="C703" s="3">
        <v>363000</v>
      </c>
      <c r="D703" s="3">
        <v>0</v>
      </c>
      <c r="E703" s="3">
        <v>-3906412.59</v>
      </c>
    </row>
    <row r="704" spans="1:5" x14ac:dyDescent="0.25">
      <c r="A704" s="2">
        <v>44705</v>
      </c>
      <c r="B704" s="1" t="s">
        <v>275</v>
      </c>
      <c r="C704" s="3">
        <v>460145</v>
      </c>
      <c r="D704" s="3">
        <v>0</v>
      </c>
      <c r="E704" s="3">
        <v>-4366557.59</v>
      </c>
    </row>
    <row r="705" spans="1:5" x14ac:dyDescent="0.25">
      <c r="A705" s="2">
        <v>44705</v>
      </c>
      <c r="B705" s="1" t="s">
        <v>276</v>
      </c>
      <c r="C705" s="3">
        <v>460152.77</v>
      </c>
      <c r="D705" s="3">
        <v>0</v>
      </c>
      <c r="E705" s="3">
        <v>-4826710.3600000003</v>
      </c>
    </row>
    <row r="706" spans="1:5" x14ac:dyDescent="0.25">
      <c r="A706" s="2">
        <v>44705</v>
      </c>
      <c r="B706" s="1" t="s">
        <v>277</v>
      </c>
      <c r="C706" s="3">
        <v>465850</v>
      </c>
      <c r="D706" s="3">
        <v>0</v>
      </c>
      <c r="E706" s="3">
        <v>-5292560.3600000003</v>
      </c>
    </row>
    <row r="707" spans="1:5" x14ac:dyDescent="0.25">
      <c r="A707" s="2">
        <v>44705</v>
      </c>
      <c r="B707" s="1" t="s">
        <v>43</v>
      </c>
      <c r="C707" s="3">
        <v>0</v>
      </c>
      <c r="D707" s="3">
        <v>773395</v>
      </c>
      <c r="E707" s="3">
        <v>-4519165.3600000003</v>
      </c>
    </row>
    <row r="708" spans="1:5" x14ac:dyDescent="0.25">
      <c r="A708" s="1"/>
      <c r="B708" s="1" t="s">
        <v>252</v>
      </c>
      <c r="C708" s="3"/>
      <c r="D708" s="3"/>
      <c r="E708" s="3"/>
    </row>
    <row r="709" spans="1:5" x14ac:dyDescent="0.25">
      <c r="A709" s="1"/>
      <c r="B709" s="1">
        <v>33673875829</v>
      </c>
      <c r="C709" s="3"/>
      <c r="D709" s="3"/>
      <c r="E709" s="3"/>
    </row>
    <row r="710" spans="1:5" x14ac:dyDescent="0.25">
      <c r="A710" s="1"/>
      <c r="B710" s="1" t="s">
        <v>253</v>
      </c>
      <c r="C710" s="3"/>
      <c r="D710" s="3"/>
      <c r="E710" s="3"/>
    </row>
    <row r="711" spans="1:5" x14ac:dyDescent="0.25">
      <c r="A711" s="2">
        <v>44705</v>
      </c>
      <c r="B711" s="1" t="s">
        <v>46</v>
      </c>
      <c r="C711" s="3">
        <v>9474.09</v>
      </c>
      <c r="D711" s="3">
        <v>0</v>
      </c>
      <c r="E711" s="3">
        <v>-4528639.45</v>
      </c>
    </row>
    <row r="712" spans="1:5" x14ac:dyDescent="0.25">
      <c r="A712" s="1"/>
      <c r="B712" s="1" t="s">
        <v>47</v>
      </c>
      <c r="C712" s="3"/>
      <c r="D712" s="3"/>
      <c r="E712" s="3"/>
    </row>
    <row r="713" spans="1:5" x14ac:dyDescent="0.25">
      <c r="A713" s="2">
        <v>44705</v>
      </c>
      <c r="B713" s="1" t="s">
        <v>46</v>
      </c>
      <c r="C713" s="3">
        <v>77.34</v>
      </c>
      <c r="D713" s="3">
        <v>0</v>
      </c>
      <c r="E713" s="3">
        <v>-4528716.79</v>
      </c>
    </row>
    <row r="714" spans="1:5" x14ac:dyDescent="0.25">
      <c r="A714" s="1"/>
      <c r="B714" s="1" t="s">
        <v>48</v>
      </c>
      <c r="C714" s="3"/>
      <c r="D714" s="3"/>
      <c r="E714" s="3"/>
    </row>
    <row r="715" spans="1:5" x14ac:dyDescent="0.25">
      <c r="A715" s="2">
        <v>44705</v>
      </c>
      <c r="B715" s="1" t="s">
        <v>37</v>
      </c>
      <c r="C715" s="3">
        <v>0</v>
      </c>
      <c r="D715" s="3">
        <v>2700000</v>
      </c>
      <c r="E715" s="3">
        <v>-1828716.79</v>
      </c>
    </row>
    <row r="716" spans="1:5" x14ac:dyDescent="0.25">
      <c r="A716" s="1"/>
      <c r="B716" s="1" t="s">
        <v>40</v>
      </c>
      <c r="C716" s="3"/>
      <c r="D716" s="3"/>
      <c r="E716" s="3"/>
    </row>
    <row r="717" spans="1:5" x14ac:dyDescent="0.25">
      <c r="A717" s="1"/>
      <c r="B717" s="1">
        <v>30712013962</v>
      </c>
      <c r="C717" s="3"/>
      <c r="D717" s="3"/>
      <c r="E717" s="3"/>
    </row>
    <row r="718" spans="1:5" x14ac:dyDescent="0.25">
      <c r="A718" s="1"/>
      <c r="B718" s="1" t="s">
        <v>38</v>
      </c>
      <c r="C718" s="3"/>
      <c r="D718" s="3"/>
      <c r="E718" s="3"/>
    </row>
    <row r="719" spans="1:5" x14ac:dyDescent="0.25">
      <c r="A719" s="1"/>
      <c r="B719" s="1" t="s">
        <v>39</v>
      </c>
      <c r="C719" s="3"/>
      <c r="D719" s="3"/>
      <c r="E719" s="3"/>
    </row>
    <row r="720" spans="1:5" x14ac:dyDescent="0.25">
      <c r="A720" s="1"/>
      <c r="B720" s="1">
        <v>5046200650963540</v>
      </c>
      <c r="C720" s="3"/>
      <c r="D720" s="3"/>
      <c r="E720" s="3"/>
    </row>
    <row r="721" spans="1:5" x14ac:dyDescent="0.25">
      <c r="A721" s="1"/>
      <c r="B721" s="1">
        <v>200010986000</v>
      </c>
      <c r="C721" s="3"/>
      <c r="D721" s="3"/>
      <c r="E721" s="3"/>
    </row>
    <row r="722" spans="1:5" x14ac:dyDescent="0.25">
      <c r="A722" s="2">
        <v>44705</v>
      </c>
      <c r="B722" s="1" t="s">
        <v>17</v>
      </c>
      <c r="C722" s="3">
        <v>25995.71</v>
      </c>
      <c r="D722" s="3">
        <v>0</v>
      </c>
      <c r="E722" s="3">
        <v>-1854712.5</v>
      </c>
    </row>
    <row r="723" spans="1:5" x14ac:dyDescent="0.25">
      <c r="A723" s="2">
        <v>44705</v>
      </c>
      <c r="B723" s="1" t="s">
        <v>49</v>
      </c>
      <c r="C723" s="3">
        <v>4640.37</v>
      </c>
      <c r="D723" s="3">
        <v>0</v>
      </c>
      <c r="E723" s="3">
        <v>-1859352.87</v>
      </c>
    </row>
    <row r="724" spans="1:5" x14ac:dyDescent="0.25">
      <c r="A724" s="2">
        <v>44707</v>
      </c>
      <c r="B724" s="1" t="s">
        <v>278</v>
      </c>
      <c r="C724" s="3">
        <v>152823</v>
      </c>
      <c r="D724" s="3">
        <v>0</v>
      </c>
      <c r="E724" s="3">
        <v>-2012175.87</v>
      </c>
    </row>
    <row r="725" spans="1:5" x14ac:dyDescent="0.25">
      <c r="A725" s="2">
        <v>44707</v>
      </c>
      <c r="B725" s="1" t="s">
        <v>279</v>
      </c>
      <c r="C725" s="3">
        <v>300000</v>
      </c>
      <c r="D725" s="3">
        <v>0</v>
      </c>
      <c r="E725" s="3">
        <v>-2312175.87</v>
      </c>
    </row>
    <row r="726" spans="1:5" x14ac:dyDescent="0.25">
      <c r="A726" s="2">
        <v>44707</v>
      </c>
      <c r="B726" s="1" t="s">
        <v>280</v>
      </c>
      <c r="C726" s="3">
        <v>320000</v>
      </c>
      <c r="D726" s="3">
        <v>0</v>
      </c>
      <c r="E726" s="3">
        <v>-2632175.87</v>
      </c>
    </row>
    <row r="727" spans="1:5" x14ac:dyDescent="0.25">
      <c r="A727" s="2">
        <v>44707</v>
      </c>
      <c r="B727" s="1" t="s">
        <v>281</v>
      </c>
      <c r="C727" s="3">
        <v>324000</v>
      </c>
      <c r="D727" s="3">
        <v>0</v>
      </c>
      <c r="E727" s="3">
        <v>-2956175.87</v>
      </c>
    </row>
    <row r="728" spans="1:5" x14ac:dyDescent="0.25">
      <c r="A728" s="2">
        <v>44707</v>
      </c>
      <c r="B728" s="1" t="s">
        <v>282</v>
      </c>
      <c r="C728" s="3">
        <v>333893.96999999997</v>
      </c>
      <c r="D728" s="3">
        <v>0</v>
      </c>
      <c r="E728" s="3">
        <v>-3290069.84</v>
      </c>
    </row>
    <row r="729" spans="1:5" x14ac:dyDescent="0.25">
      <c r="A729" s="2">
        <v>44707</v>
      </c>
      <c r="B729" s="1" t="s">
        <v>283</v>
      </c>
      <c r="C729" s="3">
        <v>347000</v>
      </c>
      <c r="D729" s="3">
        <v>0</v>
      </c>
      <c r="E729" s="3">
        <v>-3637069.84</v>
      </c>
    </row>
    <row r="730" spans="1:5" x14ac:dyDescent="0.25">
      <c r="A730" s="2">
        <v>44707</v>
      </c>
      <c r="B730" s="1" t="s">
        <v>284</v>
      </c>
      <c r="C730" s="3">
        <v>387814</v>
      </c>
      <c r="D730" s="3">
        <v>0</v>
      </c>
      <c r="E730" s="3">
        <v>-4024883.84</v>
      </c>
    </row>
    <row r="731" spans="1:5" x14ac:dyDescent="0.25">
      <c r="A731" s="2">
        <v>44707</v>
      </c>
      <c r="B731" s="1" t="s">
        <v>285</v>
      </c>
      <c r="C731" s="3">
        <v>1175419.31</v>
      </c>
      <c r="D731" s="3">
        <v>0</v>
      </c>
      <c r="E731" s="3">
        <v>-5200303.1500000004</v>
      </c>
    </row>
    <row r="732" spans="1:5" x14ac:dyDescent="0.25">
      <c r="A732" s="2">
        <v>44707</v>
      </c>
      <c r="B732" s="1" t="s">
        <v>286</v>
      </c>
      <c r="C732" s="3">
        <v>1935083.67</v>
      </c>
      <c r="D732" s="3">
        <v>0</v>
      </c>
      <c r="E732" s="3">
        <v>-7135386.8200000003</v>
      </c>
    </row>
    <row r="733" spans="1:5" x14ac:dyDescent="0.25">
      <c r="A733" s="2">
        <v>44707</v>
      </c>
      <c r="B733" s="1" t="s">
        <v>287</v>
      </c>
      <c r="C733" s="3">
        <v>0</v>
      </c>
      <c r="D733" s="3">
        <v>16684949.84</v>
      </c>
      <c r="E733" s="3">
        <v>9549563.0199999996</v>
      </c>
    </row>
    <row r="734" spans="1:5" x14ac:dyDescent="0.25">
      <c r="A734" s="1"/>
      <c r="B734" s="1" t="s">
        <v>288</v>
      </c>
      <c r="C734" s="3"/>
      <c r="D734" s="3"/>
      <c r="E734" s="3"/>
    </row>
    <row r="735" spans="1:5" x14ac:dyDescent="0.25">
      <c r="A735" s="1"/>
      <c r="B735" s="1" t="s">
        <v>289</v>
      </c>
      <c r="C735" s="3"/>
      <c r="D735" s="3"/>
      <c r="E735" s="3"/>
    </row>
    <row r="736" spans="1:5" x14ac:dyDescent="0.25">
      <c r="A736" s="2">
        <v>44707</v>
      </c>
      <c r="B736" s="1" t="s">
        <v>46</v>
      </c>
      <c r="C736" s="3">
        <v>204390.64</v>
      </c>
      <c r="D736" s="3">
        <v>0</v>
      </c>
      <c r="E736" s="3">
        <v>9345172.3800000008</v>
      </c>
    </row>
    <row r="737" spans="1:5" x14ac:dyDescent="0.25">
      <c r="A737" s="1"/>
      <c r="B737" s="1" t="s">
        <v>47</v>
      </c>
      <c r="C737" s="3"/>
      <c r="D737" s="3"/>
      <c r="E737" s="3"/>
    </row>
    <row r="738" spans="1:5" x14ac:dyDescent="0.25">
      <c r="A738" s="2">
        <v>44707</v>
      </c>
      <c r="B738" s="1" t="s">
        <v>290</v>
      </c>
      <c r="C738" s="3">
        <v>20856.5</v>
      </c>
      <c r="D738" s="3">
        <v>0</v>
      </c>
      <c r="E738" s="3">
        <v>9324315.8800000008</v>
      </c>
    </row>
    <row r="739" spans="1:5" x14ac:dyDescent="0.25">
      <c r="A739" s="1"/>
      <c r="B739" s="1" t="s">
        <v>291</v>
      </c>
      <c r="C739" s="3"/>
      <c r="D739" s="3"/>
      <c r="E739" s="3"/>
    </row>
    <row r="740" spans="1:5" x14ac:dyDescent="0.25">
      <c r="A740" s="2">
        <v>44707</v>
      </c>
      <c r="B740" s="1" t="s">
        <v>51</v>
      </c>
      <c r="C740" s="3">
        <v>4379.87</v>
      </c>
      <c r="D740" s="3">
        <v>0</v>
      </c>
      <c r="E740" s="3">
        <v>9319936.0099999998</v>
      </c>
    </row>
    <row r="741" spans="1:5" x14ac:dyDescent="0.25">
      <c r="A741" s="2">
        <v>44707</v>
      </c>
      <c r="B741" s="1" t="s">
        <v>107</v>
      </c>
      <c r="C741" s="3">
        <v>110000</v>
      </c>
      <c r="D741" s="3">
        <v>0</v>
      </c>
      <c r="E741" s="3">
        <v>9209936.0099999998</v>
      </c>
    </row>
    <row r="742" spans="1:5" x14ac:dyDescent="0.25">
      <c r="A742" s="1"/>
      <c r="B742" s="1" t="s">
        <v>11</v>
      </c>
      <c r="C742" s="3"/>
      <c r="D742" s="3"/>
      <c r="E742" s="3"/>
    </row>
    <row r="743" spans="1:5" x14ac:dyDescent="0.25">
      <c r="A743" s="1"/>
      <c r="B743" s="1">
        <v>30712013962</v>
      </c>
      <c r="C743" s="3"/>
      <c r="D743" s="3"/>
      <c r="E743" s="3"/>
    </row>
    <row r="744" spans="1:5" x14ac:dyDescent="0.25">
      <c r="A744" s="1"/>
      <c r="B744" s="1">
        <v>129208514</v>
      </c>
      <c r="C744" s="3"/>
      <c r="D744" s="3"/>
      <c r="E744" s="3"/>
    </row>
    <row r="745" spans="1:5" x14ac:dyDescent="0.25">
      <c r="A745" s="1"/>
      <c r="B745" s="1" t="s">
        <v>12</v>
      </c>
      <c r="C745" s="3"/>
      <c r="D745" s="3"/>
      <c r="E745" s="3"/>
    </row>
    <row r="746" spans="1:5" x14ac:dyDescent="0.25">
      <c r="A746" s="1"/>
      <c r="B746" s="1" t="s">
        <v>109</v>
      </c>
      <c r="C746" s="3"/>
      <c r="D746" s="3"/>
      <c r="E746" s="3"/>
    </row>
    <row r="747" spans="1:5" x14ac:dyDescent="0.25">
      <c r="A747" s="2">
        <v>44707</v>
      </c>
      <c r="B747" s="1" t="s">
        <v>107</v>
      </c>
      <c r="C747" s="3">
        <v>40000</v>
      </c>
      <c r="D747" s="3">
        <v>0</v>
      </c>
      <c r="E747" s="3">
        <v>9169936.0099999998</v>
      </c>
    </row>
    <row r="748" spans="1:5" x14ac:dyDescent="0.25">
      <c r="A748" s="1"/>
      <c r="B748" s="1" t="s">
        <v>11</v>
      </c>
      <c r="C748" s="3"/>
      <c r="D748" s="3"/>
      <c r="E748" s="3"/>
    </row>
    <row r="749" spans="1:5" x14ac:dyDescent="0.25">
      <c r="A749" s="1"/>
      <c r="B749" s="1">
        <v>30712013962</v>
      </c>
      <c r="C749" s="3"/>
      <c r="D749" s="3"/>
      <c r="E749" s="3"/>
    </row>
    <row r="750" spans="1:5" x14ac:dyDescent="0.25">
      <c r="A750" s="1"/>
      <c r="B750" s="1">
        <v>129213855</v>
      </c>
      <c r="C750" s="3"/>
      <c r="D750" s="3"/>
      <c r="E750" s="3"/>
    </row>
    <row r="751" spans="1:5" x14ac:dyDescent="0.25">
      <c r="A751" s="1"/>
      <c r="B751" s="1" t="s">
        <v>109</v>
      </c>
      <c r="C751" s="3"/>
      <c r="D751" s="3"/>
      <c r="E751" s="3"/>
    </row>
    <row r="752" spans="1:5" x14ac:dyDescent="0.25">
      <c r="A752" s="1"/>
      <c r="B752" s="1" t="s">
        <v>292</v>
      </c>
      <c r="C752" s="3"/>
      <c r="D752" s="3"/>
      <c r="E752" s="3"/>
    </row>
    <row r="753" spans="1:5" x14ac:dyDescent="0.25">
      <c r="A753" s="2">
        <v>44707</v>
      </c>
      <c r="B753" s="1" t="s">
        <v>107</v>
      </c>
      <c r="C753" s="3">
        <v>5000000</v>
      </c>
      <c r="D753" s="3">
        <v>0</v>
      </c>
      <c r="E753" s="3">
        <v>4169936.01</v>
      </c>
    </row>
    <row r="754" spans="1:5" x14ac:dyDescent="0.25">
      <c r="A754" s="1"/>
      <c r="B754" s="1" t="s">
        <v>11</v>
      </c>
      <c r="C754" s="3"/>
      <c r="D754" s="3"/>
      <c r="E754" s="3"/>
    </row>
    <row r="755" spans="1:5" x14ac:dyDescent="0.25">
      <c r="A755" s="1"/>
      <c r="B755" s="1">
        <v>30712013962</v>
      </c>
      <c r="C755" s="3"/>
      <c r="D755" s="3"/>
      <c r="E755" s="3"/>
    </row>
    <row r="756" spans="1:5" x14ac:dyDescent="0.25">
      <c r="A756" s="1"/>
      <c r="B756" s="1">
        <v>129214630</v>
      </c>
      <c r="C756" s="3"/>
      <c r="D756" s="3"/>
      <c r="E756" s="3"/>
    </row>
    <row r="757" spans="1:5" x14ac:dyDescent="0.25">
      <c r="A757" s="1"/>
      <c r="B757" s="1" t="s">
        <v>109</v>
      </c>
      <c r="C757" s="3"/>
      <c r="D757" s="3"/>
      <c r="E757" s="3"/>
    </row>
    <row r="758" spans="1:5" x14ac:dyDescent="0.25">
      <c r="A758" s="1"/>
      <c r="B758" s="1" t="s">
        <v>129</v>
      </c>
      <c r="C758" s="3"/>
      <c r="D758" s="3"/>
      <c r="E758" s="3"/>
    </row>
    <row r="759" spans="1:5" x14ac:dyDescent="0.25">
      <c r="A759" s="2">
        <v>44707</v>
      </c>
      <c r="B759" s="1" t="s">
        <v>110</v>
      </c>
      <c r="C759" s="3">
        <v>250</v>
      </c>
      <c r="D759" s="3">
        <v>0</v>
      </c>
      <c r="E759" s="3">
        <v>4169686.01</v>
      </c>
    </row>
    <row r="760" spans="1:5" x14ac:dyDescent="0.25">
      <c r="A760" s="2">
        <v>44707</v>
      </c>
      <c r="B760" s="1" t="s">
        <v>51</v>
      </c>
      <c r="C760" s="3">
        <v>52.5</v>
      </c>
      <c r="D760" s="3">
        <v>0</v>
      </c>
      <c r="E760" s="3">
        <v>4169633.51</v>
      </c>
    </row>
    <row r="761" spans="1:5" x14ac:dyDescent="0.25">
      <c r="A761" s="2">
        <v>44707</v>
      </c>
      <c r="B761" s="1" t="s">
        <v>293</v>
      </c>
      <c r="C761" s="3">
        <v>1900000</v>
      </c>
      <c r="D761" s="3">
        <v>0</v>
      </c>
      <c r="E761" s="3">
        <v>2269633.5099999998</v>
      </c>
    </row>
    <row r="762" spans="1:5" x14ac:dyDescent="0.25">
      <c r="A762" s="1"/>
      <c r="B762" s="1" t="s">
        <v>294</v>
      </c>
      <c r="C762" s="3"/>
      <c r="D762" s="3"/>
      <c r="E762" s="3"/>
    </row>
    <row r="763" spans="1:5" x14ac:dyDescent="0.25">
      <c r="A763" s="1"/>
      <c r="B763" s="1">
        <v>30710632495</v>
      </c>
      <c r="C763" s="3"/>
      <c r="D763" s="3"/>
      <c r="E763" s="3"/>
    </row>
    <row r="764" spans="1:5" x14ac:dyDescent="0.25">
      <c r="A764" s="1"/>
      <c r="B764" s="1">
        <v>129215649</v>
      </c>
      <c r="C764" s="3"/>
      <c r="D764" s="3"/>
      <c r="E764" s="3"/>
    </row>
    <row r="765" spans="1:5" x14ac:dyDescent="0.25">
      <c r="A765" s="1"/>
      <c r="B765" s="1" t="s">
        <v>112</v>
      </c>
      <c r="C765" s="3"/>
      <c r="D765" s="3"/>
      <c r="E765" s="3"/>
    </row>
    <row r="766" spans="1:5" x14ac:dyDescent="0.25">
      <c r="A766" s="1"/>
      <c r="B766" s="1" t="s">
        <v>39</v>
      </c>
      <c r="C766" s="3"/>
      <c r="D766" s="3"/>
      <c r="E766" s="3"/>
    </row>
    <row r="767" spans="1:5" x14ac:dyDescent="0.25">
      <c r="A767" s="2">
        <v>44707</v>
      </c>
      <c r="B767" s="1" t="s">
        <v>110</v>
      </c>
      <c r="C767" s="3">
        <v>250</v>
      </c>
      <c r="D767" s="3">
        <v>0</v>
      </c>
      <c r="E767" s="3">
        <v>2269383.5099999998</v>
      </c>
    </row>
    <row r="768" spans="1:5" x14ac:dyDescent="0.25">
      <c r="A768" s="2">
        <v>44707</v>
      </c>
      <c r="B768" s="1" t="s">
        <v>51</v>
      </c>
      <c r="C768" s="3">
        <v>52.5</v>
      </c>
      <c r="D768" s="3">
        <v>0</v>
      </c>
      <c r="E768" s="3">
        <v>2269331.0099999998</v>
      </c>
    </row>
    <row r="769" spans="1:5" x14ac:dyDescent="0.25">
      <c r="A769" s="2">
        <v>44707</v>
      </c>
      <c r="B769" s="1" t="s">
        <v>107</v>
      </c>
      <c r="C769" s="3">
        <v>3450000</v>
      </c>
      <c r="D769" s="3">
        <v>0</v>
      </c>
      <c r="E769" s="3">
        <v>-1180668.99</v>
      </c>
    </row>
    <row r="770" spans="1:5" x14ac:dyDescent="0.25">
      <c r="A770" s="1"/>
      <c r="B770" s="1" t="s">
        <v>11</v>
      </c>
      <c r="C770" s="3"/>
      <c r="D770" s="3"/>
      <c r="E770" s="3"/>
    </row>
    <row r="771" spans="1:5" x14ac:dyDescent="0.25">
      <c r="A771" s="1"/>
      <c r="B771" s="1">
        <v>30712013962</v>
      </c>
      <c r="C771" s="3"/>
      <c r="D771" s="3"/>
      <c r="E771" s="3"/>
    </row>
    <row r="772" spans="1:5" x14ac:dyDescent="0.25">
      <c r="A772" s="1"/>
      <c r="B772" s="1">
        <v>129225126</v>
      </c>
      <c r="C772" s="3"/>
      <c r="D772" s="3"/>
      <c r="E772" s="3"/>
    </row>
    <row r="773" spans="1:5" x14ac:dyDescent="0.25">
      <c r="A773" s="1"/>
      <c r="B773" s="1" t="s">
        <v>109</v>
      </c>
      <c r="C773" s="3"/>
      <c r="D773" s="3"/>
      <c r="E773" s="3"/>
    </row>
    <row r="774" spans="1:5" x14ac:dyDescent="0.25">
      <c r="A774" s="1"/>
      <c r="B774" s="1" t="s">
        <v>112</v>
      </c>
      <c r="C774" s="3"/>
      <c r="D774" s="3"/>
      <c r="E774" s="3"/>
    </row>
    <row r="775" spans="1:5" x14ac:dyDescent="0.25">
      <c r="A775" s="2">
        <v>44707</v>
      </c>
      <c r="B775" s="1" t="s">
        <v>110</v>
      </c>
      <c r="C775" s="3">
        <v>250</v>
      </c>
      <c r="D775" s="3">
        <v>0</v>
      </c>
      <c r="E775" s="3">
        <v>-1180918.99</v>
      </c>
    </row>
    <row r="776" spans="1:5" x14ac:dyDescent="0.25">
      <c r="A776" s="2">
        <v>44707</v>
      </c>
      <c r="B776" s="1" t="s">
        <v>51</v>
      </c>
      <c r="C776" s="3">
        <v>52.5</v>
      </c>
      <c r="D776" s="3">
        <v>0</v>
      </c>
      <c r="E776" s="3">
        <v>-1180971.49</v>
      </c>
    </row>
    <row r="777" spans="1:5" x14ac:dyDescent="0.25">
      <c r="A777" s="2">
        <v>44707</v>
      </c>
      <c r="B777" s="1" t="s">
        <v>107</v>
      </c>
      <c r="C777" s="3">
        <v>590000</v>
      </c>
      <c r="D777" s="3">
        <v>0</v>
      </c>
      <c r="E777" s="3">
        <v>-1770971.49</v>
      </c>
    </row>
    <row r="778" spans="1:5" x14ac:dyDescent="0.25">
      <c r="A778" s="1"/>
      <c r="B778" s="1" t="s">
        <v>11</v>
      </c>
      <c r="C778" s="3"/>
      <c r="D778" s="3"/>
      <c r="E778" s="3"/>
    </row>
    <row r="779" spans="1:5" x14ac:dyDescent="0.25">
      <c r="A779" s="1"/>
      <c r="B779" s="1">
        <v>30712013962</v>
      </c>
      <c r="C779" s="3"/>
      <c r="D779" s="3"/>
      <c r="E779" s="3"/>
    </row>
    <row r="780" spans="1:5" x14ac:dyDescent="0.25">
      <c r="A780" s="1"/>
      <c r="B780" s="1">
        <v>129240875</v>
      </c>
      <c r="C780" s="3"/>
      <c r="D780" s="3"/>
      <c r="E780" s="3"/>
    </row>
    <row r="781" spans="1:5" x14ac:dyDescent="0.25">
      <c r="A781" s="1"/>
      <c r="B781" s="1" t="s">
        <v>112</v>
      </c>
      <c r="C781" s="3"/>
      <c r="D781" s="3"/>
      <c r="E781" s="3"/>
    </row>
    <row r="782" spans="1:5" x14ac:dyDescent="0.25">
      <c r="A782" s="1"/>
      <c r="B782" s="1" t="s">
        <v>109</v>
      </c>
      <c r="C782" s="3"/>
      <c r="D782" s="3"/>
      <c r="E782" s="3"/>
    </row>
    <row r="783" spans="1:5" x14ac:dyDescent="0.25">
      <c r="A783" s="2">
        <v>44707</v>
      </c>
      <c r="B783" s="1" t="s">
        <v>110</v>
      </c>
      <c r="C783" s="3">
        <v>250</v>
      </c>
      <c r="D783" s="3">
        <v>0</v>
      </c>
      <c r="E783" s="3">
        <v>-1771221.49</v>
      </c>
    </row>
    <row r="784" spans="1:5" x14ac:dyDescent="0.25">
      <c r="A784" s="2">
        <v>44707</v>
      </c>
      <c r="B784" s="1" t="s">
        <v>51</v>
      </c>
      <c r="C784" s="3">
        <v>52.5</v>
      </c>
      <c r="D784" s="3">
        <v>0</v>
      </c>
      <c r="E784" s="3">
        <v>-1771273.99</v>
      </c>
    </row>
    <row r="785" spans="1:5" x14ac:dyDescent="0.25">
      <c r="A785" s="2">
        <v>44707</v>
      </c>
      <c r="B785" s="1" t="s">
        <v>295</v>
      </c>
      <c r="C785" s="3">
        <v>202105</v>
      </c>
      <c r="D785" s="3">
        <v>0</v>
      </c>
      <c r="E785" s="3">
        <v>-1973378.99</v>
      </c>
    </row>
    <row r="786" spans="1:5" x14ac:dyDescent="0.25">
      <c r="A786" s="1"/>
      <c r="B786" s="1" t="s">
        <v>14</v>
      </c>
      <c r="C786" s="3"/>
      <c r="D786" s="3"/>
      <c r="E786" s="3"/>
    </row>
    <row r="787" spans="1:5" x14ac:dyDescent="0.25">
      <c r="A787" s="2">
        <v>44707</v>
      </c>
      <c r="B787" s="1" t="s">
        <v>43</v>
      </c>
      <c r="C787" s="3">
        <v>0</v>
      </c>
      <c r="D787" s="3">
        <v>1685470.6</v>
      </c>
      <c r="E787" s="3">
        <v>-287908.39</v>
      </c>
    </row>
    <row r="788" spans="1:5" x14ac:dyDescent="0.25">
      <c r="A788" s="1"/>
      <c r="B788" s="1" t="s">
        <v>296</v>
      </c>
      <c r="C788" s="3"/>
      <c r="D788" s="3"/>
      <c r="E788" s="3"/>
    </row>
    <row r="789" spans="1:5" x14ac:dyDescent="0.25">
      <c r="A789" s="1"/>
      <c r="B789" s="1">
        <v>30709590894</v>
      </c>
      <c r="C789" s="3"/>
      <c r="D789" s="3"/>
      <c r="E789" s="3"/>
    </row>
    <row r="790" spans="1:5" x14ac:dyDescent="0.25">
      <c r="A790" s="1"/>
      <c r="B790" s="1" t="s">
        <v>45</v>
      </c>
      <c r="C790" s="3"/>
      <c r="D790" s="3"/>
      <c r="E790" s="3"/>
    </row>
    <row r="791" spans="1:5" x14ac:dyDescent="0.25">
      <c r="A791" s="2">
        <v>44707</v>
      </c>
      <c r="B791" s="1" t="s">
        <v>46</v>
      </c>
      <c r="C791" s="3">
        <v>20647.009999999998</v>
      </c>
      <c r="D791" s="3">
        <v>0</v>
      </c>
      <c r="E791" s="3">
        <v>-308555.40000000002</v>
      </c>
    </row>
    <row r="792" spans="1:5" x14ac:dyDescent="0.25">
      <c r="A792" s="1"/>
      <c r="B792" s="1" t="s">
        <v>47</v>
      </c>
      <c r="C792" s="3"/>
      <c r="D792" s="3"/>
      <c r="E792" s="3"/>
    </row>
    <row r="793" spans="1:5" x14ac:dyDescent="0.25">
      <c r="A793" s="2">
        <v>44707</v>
      </c>
      <c r="B793" s="1" t="s">
        <v>46</v>
      </c>
      <c r="C793" s="3">
        <v>168.55</v>
      </c>
      <c r="D793" s="3">
        <v>0</v>
      </c>
      <c r="E793" s="3">
        <v>-308723.95</v>
      </c>
    </row>
    <row r="794" spans="1:5" x14ac:dyDescent="0.25">
      <c r="A794" s="1"/>
      <c r="B794" s="1" t="s">
        <v>48</v>
      </c>
      <c r="C794" s="3"/>
      <c r="D794" s="3"/>
      <c r="E794" s="3"/>
    </row>
    <row r="795" spans="1:5" x14ac:dyDescent="0.25">
      <c r="A795" s="2">
        <v>44707</v>
      </c>
      <c r="B795" s="1" t="s">
        <v>17</v>
      </c>
      <c r="C795" s="3">
        <v>45778.75</v>
      </c>
      <c r="D795" s="3">
        <v>0</v>
      </c>
      <c r="E795" s="3">
        <v>-354502.7</v>
      </c>
    </row>
    <row r="796" spans="1:5" x14ac:dyDescent="0.25">
      <c r="A796" s="2">
        <v>44707</v>
      </c>
      <c r="B796" s="1" t="s">
        <v>49</v>
      </c>
      <c r="C796" s="3">
        <v>110222.52</v>
      </c>
      <c r="D796" s="3">
        <v>0</v>
      </c>
      <c r="E796" s="3">
        <v>-464725.22</v>
      </c>
    </row>
    <row r="797" spans="1:5" x14ac:dyDescent="0.25">
      <c r="A797" s="2">
        <v>44708</v>
      </c>
      <c r="B797" s="1" t="s">
        <v>297</v>
      </c>
      <c r="C797" s="3">
        <v>71001</v>
      </c>
      <c r="D797" s="3">
        <v>0</v>
      </c>
      <c r="E797" s="3">
        <v>-535726.22</v>
      </c>
    </row>
    <row r="798" spans="1:5" x14ac:dyDescent="0.25">
      <c r="A798" s="2">
        <v>44708</v>
      </c>
      <c r="B798" s="1" t="s">
        <v>298</v>
      </c>
      <c r="C798" s="3">
        <v>75313</v>
      </c>
      <c r="D798" s="3">
        <v>0</v>
      </c>
      <c r="E798" s="3">
        <v>-611039.22</v>
      </c>
    </row>
    <row r="799" spans="1:5" x14ac:dyDescent="0.25">
      <c r="A799" s="2">
        <v>44708</v>
      </c>
      <c r="B799" s="1" t="s">
        <v>299</v>
      </c>
      <c r="C799" s="3">
        <v>212660</v>
      </c>
      <c r="D799" s="3">
        <v>0</v>
      </c>
      <c r="E799" s="3">
        <v>-823699.22</v>
      </c>
    </row>
    <row r="800" spans="1:5" x14ac:dyDescent="0.25">
      <c r="A800" s="2">
        <v>44708</v>
      </c>
      <c r="B800" s="1" t="s">
        <v>300</v>
      </c>
      <c r="C800" s="3">
        <v>309000</v>
      </c>
      <c r="D800" s="3">
        <v>0</v>
      </c>
      <c r="E800" s="3">
        <v>-1132699.22</v>
      </c>
    </row>
    <row r="801" spans="1:5" x14ac:dyDescent="0.25">
      <c r="A801" s="2">
        <v>44708</v>
      </c>
      <c r="B801" s="1" t="s">
        <v>301</v>
      </c>
      <c r="C801" s="3">
        <v>324000</v>
      </c>
      <c r="D801" s="3">
        <v>0</v>
      </c>
      <c r="E801" s="3">
        <v>-1456699.22</v>
      </c>
    </row>
    <row r="802" spans="1:5" x14ac:dyDescent="0.25">
      <c r="A802" s="2">
        <v>44708</v>
      </c>
      <c r="B802" s="1" t="s">
        <v>302</v>
      </c>
      <c r="C802" s="3">
        <v>387814</v>
      </c>
      <c r="D802" s="3">
        <v>0</v>
      </c>
      <c r="E802" s="3">
        <v>-1844513.22</v>
      </c>
    </row>
    <row r="803" spans="1:5" x14ac:dyDescent="0.25">
      <c r="A803" s="2">
        <v>44708</v>
      </c>
      <c r="B803" s="1" t="s">
        <v>303</v>
      </c>
      <c r="C803" s="3">
        <v>406000</v>
      </c>
      <c r="D803" s="3">
        <v>0</v>
      </c>
      <c r="E803" s="3">
        <v>-2250513.2200000002</v>
      </c>
    </row>
    <row r="804" spans="1:5" x14ac:dyDescent="0.25">
      <c r="A804" s="2">
        <v>44708</v>
      </c>
      <c r="B804" s="1" t="s">
        <v>304</v>
      </c>
      <c r="C804" s="3">
        <v>460145</v>
      </c>
      <c r="D804" s="3">
        <v>0</v>
      </c>
      <c r="E804" s="3">
        <v>-2710658.22</v>
      </c>
    </row>
    <row r="805" spans="1:5" x14ac:dyDescent="0.25">
      <c r="A805" s="2">
        <v>44708</v>
      </c>
      <c r="B805" s="1" t="s">
        <v>10</v>
      </c>
      <c r="C805" s="3">
        <v>0</v>
      </c>
      <c r="D805" s="3">
        <v>1200000</v>
      </c>
      <c r="E805" s="3">
        <v>-1510658.22</v>
      </c>
    </row>
    <row r="806" spans="1:5" x14ac:dyDescent="0.25">
      <c r="A806" s="1"/>
      <c r="B806" s="1" t="s">
        <v>41</v>
      </c>
      <c r="C806" s="3"/>
      <c r="D806" s="3"/>
      <c r="E806" s="3"/>
    </row>
    <row r="807" spans="1:5" x14ac:dyDescent="0.25">
      <c r="A807" s="1"/>
      <c r="B807" s="1">
        <v>30712013962</v>
      </c>
      <c r="C807" s="3"/>
      <c r="D807" s="3"/>
      <c r="E807" s="3"/>
    </row>
    <row r="808" spans="1:5" x14ac:dyDescent="0.25">
      <c r="A808" s="1"/>
      <c r="B808" s="1" t="s">
        <v>42</v>
      </c>
      <c r="C808" s="3"/>
      <c r="D808" s="3"/>
      <c r="E808" s="3"/>
    </row>
    <row r="809" spans="1:5" x14ac:dyDescent="0.25">
      <c r="A809" s="2">
        <v>44708</v>
      </c>
      <c r="B809" s="1" t="s">
        <v>17</v>
      </c>
      <c r="C809" s="3">
        <v>13475.6</v>
      </c>
      <c r="D809" s="3">
        <v>0</v>
      </c>
      <c r="E809" s="3">
        <v>-1524133.82</v>
      </c>
    </row>
    <row r="810" spans="1:5" x14ac:dyDescent="0.25">
      <c r="A810" s="2">
        <v>44708</v>
      </c>
      <c r="B810" s="1" t="s">
        <v>305</v>
      </c>
      <c r="C810" s="3">
        <v>170000</v>
      </c>
      <c r="D810" s="3">
        <v>0</v>
      </c>
      <c r="E810" s="3">
        <v>-1694133.82</v>
      </c>
    </row>
    <row r="811" spans="1:5" x14ac:dyDescent="0.25">
      <c r="A811" s="2">
        <v>44708</v>
      </c>
      <c r="B811" s="1" t="s">
        <v>306</v>
      </c>
      <c r="C811" s="3">
        <v>180000</v>
      </c>
      <c r="D811" s="3">
        <v>0</v>
      </c>
      <c r="E811" s="3">
        <v>-1874133.82</v>
      </c>
    </row>
    <row r="812" spans="1:5" x14ac:dyDescent="0.25">
      <c r="A812" s="2">
        <v>44708</v>
      </c>
      <c r="B812" s="1" t="s">
        <v>307</v>
      </c>
      <c r="C812" s="3">
        <v>229293.43</v>
      </c>
      <c r="D812" s="3">
        <v>0</v>
      </c>
      <c r="E812" s="3">
        <v>-2103427.25</v>
      </c>
    </row>
    <row r="813" spans="1:5" x14ac:dyDescent="0.25">
      <c r="A813" s="2">
        <v>44708</v>
      </c>
      <c r="B813" s="1" t="s">
        <v>308</v>
      </c>
      <c r="C813" s="3">
        <v>309000</v>
      </c>
      <c r="D813" s="3">
        <v>0</v>
      </c>
      <c r="E813" s="3">
        <v>-2412427.25</v>
      </c>
    </row>
    <row r="814" spans="1:5" x14ac:dyDescent="0.25">
      <c r="A814" s="2">
        <v>44708</v>
      </c>
      <c r="B814" s="1" t="s">
        <v>17</v>
      </c>
      <c r="C814" s="3">
        <v>5329.76</v>
      </c>
      <c r="D814" s="3">
        <v>0</v>
      </c>
      <c r="E814" s="3">
        <v>-2417757.0099999998</v>
      </c>
    </row>
    <row r="815" spans="1:5" x14ac:dyDescent="0.25">
      <c r="A815" s="2">
        <v>44711</v>
      </c>
      <c r="B815" s="1" t="s">
        <v>309</v>
      </c>
      <c r="C815" s="3">
        <v>58595.63</v>
      </c>
      <c r="D815" s="3">
        <v>0</v>
      </c>
      <c r="E815" s="3">
        <v>-2476352.64</v>
      </c>
    </row>
    <row r="816" spans="1:5" x14ac:dyDescent="0.25">
      <c r="A816" s="2">
        <v>44711</v>
      </c>
      <c r="B816" s="1" t="s">
        <v>310</v>
      </c>
      <c r="C816" s="3">
        <v>114475.68</v>
      </c>
      <c r="D816" s="3">
        <v>0</v>
      </c>
      <c r="E816" s="3">
        <v>-2590828.3199999998</v>
      </c>
    </row>
    <row r="817" spans="1:5" x14ac:dyDescent="0.25">
      <c r="A817" s="2">
        <v>44711</v>
      </c>
      <c r="B817" s="1" t="s">
        <v>311</v>
      </c>
      <c r="C817" s="3">
        <v>180801.71</v>
      </c>
      <c r="D817" s="3">
        <v>0</v>
      </c>
      <c r="E817" s="3">
        <v>-2771630.03</v>
      </c>
    </row>
    <row r="818" spans="1:5" x14ac:dyDescent="0.25">
      <c r="A818" s="2">
        <v>44711</v>
      </c>
      <c r="B818" s="1" t="s">
        <v>312</v>
      </c>
      <c r="C818" s="3">
        <v>201422.65</v>
      </c>
      <c r="D818" s="3">
        <v>0</v>
      </c>
      <c r="E818" s="3">
        <v>-2973052.68</v>
      </c>
    </row>
    <row r="819" spans="1:5" x14ac:dyDescent="0.25">
      <c r="A819" s="2">
        <v>44711</v>
      </c>
      <c r="B819" s="1" t="s">
        <v>313</v>
      </c>
      <c r="C819" s="3">
        <v>300000</v>
      </c>
      <c r="D819" s="3">
        <v>0</v>
      </c>
      <c r="E819" s="3">
        <v>-3273052.68</v>
      </c>
    </row>
    <row r="820" spans="1:5" x14ac:dyDescent="0.25">
      <c r="A820" s="2">
        <v>44711</v>
      </c>
      <c r="B820" s="1" t="s">
        <v>314</v>
      </c>
      <c r="C820" s="3">
        <v>347000</v>
      </c>
      <c r="D820" s="3">
        <v>0</v>
      </c>
      <c r="E820" s="3">
        <v>-3620052.68</v>
      </c>
    </row>
    <row r="821" spans="1:5" x14ac:dyDescent="0.25">
      <c r="A821" s="2">
        <v>44711</v>
      </c>
      <c r="B821" s="1" t="s">
        <v>315</v>
      </c>
      <c r="C821" s="3">
        <v>358296.87</v>
      </c>
      <c r="D821" s="3">
        <v>0</v>
      </c>
      <c r="E821" s="3">
        <v>-3978349.55</v>
      </c>
    </row>
    <row r="822" spans="1:5" x14ac:dyDescent="0.25">
      <c r="A822" s="2">
        <v>44711</v>
      </c>
      <c r="B822" s="1" t="s">
        <v>316</v>
      </c>
      <c r="C822" s="3">
        <v>400000</v>
      </c>
      <c r="D822" s="3">
        <v>0</v>
      </c>
      <c r="E822" s="3">
        <v>-4378349.55</v>
      </c>
    </row>
    <row r="823" spans="1:5" x14ac:dyDescent="0.25">
      <c r="A823" s="2">
        <v>44711</v>
      </c>
      <c r="B823" s="1" t="s">
        <v>37</v>
      </c>
      <c r="C823" s="3">
        <v>0</v>
      </c>
      <c r="D823" s="3">
        <v>2140000</v>
      </c>
      <c r="E823" s="3">
        <v>-2238349.5499999998</v>
      </c>
    </row>
    <row r="824" spans="1:5" x14ac:dyDescent="0.25">
      <c r="A824" s="1"/>
      <c r="B824" s="1" t="s">
        <v>11</v>
      </c>
      <c r="C824" s="3"/>
      <c r="D824" s="3"/>
      <c r="E824" s="3"/>
    </row>
    <row r="825" spans="1:5" x14ac:dyDescent="0.25">
      <c r="A825" s="1"/>
      <c r="B825" s="1">
        <v>30712013962</v>
      </c>
      <c r="C825" s="3"/>
      <c r="D825" s="3"/>
      <c r="E825" s="3"/>
    </row>
    <row r="826" spans="1:5" x14ac:dyDescent="0.25">
      <c r="A826" s="1"/>
      <c r="B826" s="1" t="s">
        <v>38</v>
      </c>
      <c r="C826" s="3"/>
      <c r="D826" s="3"/>
      <c r="E826" s="3"/>
    </row>
    <row r="827" spans="1:5" x14ac:dyDescent="0.25">
      <c r="A827" s="1"/>
      <c r="B827" s="1">
        <v>100003753</v>
      </c>
      <c r="C827" s="3"/>
      <c r="D827" s="3"/>
      <c r="E827" s="3"/>
    </row>
    <row r="828" spans="1:5" x14ac:dyDescent="0.25">
      <c r="A828" s="1"/>
      <c r="B828" s="1">
        <v>5046204310861500</v>
      </c>
      <c r="C828" s="3"/>
      <c r="D828" s="3"/>
      <c r="E828" s="3"/>
    </row>
    <row r="829" spans="1:5" x14ac:dyDescent="0.25">
      <c r="A829" s="1"/>
      <c r="B829" s="1" t="s">
        <v>39</v>
      </c>
      <c r="C829" s="3"/>
      <c r="D829" s="3"/>
      <c r="E829" s="3"/>
    </row>
    <row r="830" spans="1:5" x14ac:dyDescent="0.25">
      <c r="A830" s="2">
        <v>44711</v>
      </c>
      <c r="B830" s="1" t="s">
        <v>10</v>
      </c>
      <c r="C830" s="3">
        <v>0</v>
      </c>
      <c r="D830" s="3">
        <v>500000</v>
      </c>
      <c r="E830" s="3">
        <v>-1738349.55</v>
      </c>
    </row>
    <row r="831" spans="1:5" x14ac:dyDescent="0.25">
      <c r="A831" s="1"/>
      <c r="B831" s="1" t="s">
        <v>11</v>
      </c>
      <c r="C831" s="3"/>
      <c r="D831" s="3"/>
      <c r="E831" s="3"/>
    </row>
    <row r="832" spans="1:5" x14ac:dyDescent="0.25">
      <c r="A832" s="1"/>
      <c r="B832" s="1">
        <v>30712013962</v>
      </c>
      <c r="C832" s="3"/>
      <c r="D832" s="3"/>
      <c r="E832" s="3"/>
    </row>
    <row r="833" spans="1:5" x14ac:dyDescent="0.25">
      <c r="A833" s="1"/>
      <c r="B833" s="1" t="s">
        <v>12</v>
      </c>
      <c r="C833" s="3"/>
      <c r="D833" s="3"/>
      <c r="E833" s="3"/>
    </row>
    <row r="834" spans="1:5" x14ac:dyDescent="0.25">
      <c r="A834" s="2">
        <v>44711</v>
      </c>
      <c r="B834" s="1" t="s">
        <v>17</v>
      </c>
      <c r="C834" s="3">
        <v>11763.56</v>
      </c>
      <c r="D834" s="3">
        <v>0</v>
      </c>
      <c r="E834" s="3">
        <v>-1750113.11</v>
      </c>
    </row>
    <row r="835" spans="1:5" x14ac:dyDescent="0.25">
      <c r="A835" s="2">
        <v>44712</v>
      </c>
      <c r="B835" s="1" t="s">
        <v>317</v>
      </c>
      <c r="C835" s="3">
        <v>17242.5</v>
      </c>
      <c r="D835" s="3">
        <v>0</v>
      </c>
      <c r="E835" s="3">
        <v>-1767355.61</v>
      </c>
    </row>
    <row r="836" spans="1:5" x14ac:dyDescent="0.25">
      <c r="A836" s="2">
        <v>44712</v>
      </c>
      <c r="B836" s="1" t="s">
        <v>318</v>
      </c>
      <c r="C836" s="3">
        <v>22000</v>
      </c>
      <c r="D836" s="3">
        <v>0</v>
      </c>
      <c r="E836" s="3">
        <v>-1789355.61</v>
      </c>
    </row>
    <row r="837" spans="1:5" x14ac:dyDescent="0.25">
      <c r="A837" s="2">
        <v>44712</v>
      </c>
      <c r="B837" s="1" t="s">
        <v>319</v>
      </c>
      <c r="C837" s="3">
        <v>70000</v>
      </c>
      <c r="D837" s="3">
        <v>0</v>
      </c>
      <c r="E837" s="3">
        <v>-1859355.61</v>
      </c>
    </row>
    <row r="838" spans="1:5" x14ac:dyDescent="0.25">
      <c r="A838" s="2">
        <v>44712</v>
      </c>
      <c r="B838" s="1" t="s">
        <v>320</v>
      </c>
      <c r="C838" s="3">
        <v>157000</v>
      </c>
      <c r="D838" s="3">
        <v>0</v>
      </c>
      <c r="E838" s="3">
        <v>-2016355.61</v>
      </c>
    </row>
    <row r="839" spans="1:5" x14ac:dyDescent="0.25">
      <c r="A839" s="2">
        <v>44712</v>
      </c>
      <c r="B839" s="1" t="s">
        <v>321</v>
      </c>
      <c r="C839" s="3">
        <v>309371.25</v>
      </c>
      <c r="D839" s="3">
        <v>0</v>
      </c>
      <c r="E839" s="3">
        <v>-2325726.86</v>
      </c>
    </row>
    <row r="840" spans="1:5" x14ac:dyDescent="0.25">
      <c r="A840" s="2">
        <v>44712</v>
      </c>
      <c r="B840" s="1" t="s">
        <v>322</v>
      </c>
      <c r="C840" s="3">
        <v>313933.67</v>
      </c>
      <c r="D840" s="3">
        <v>0</v>
      </c>
      <c r="E840" s="3">
        <v>-2639660.5299999998</v>
      </c>
    </row>
    <row r="841" spans="1:5" x14ac:dyDescent="0.25">
      <c r="A841" s="2">
        <v>44712</v>
      </c>
      <c r="B841" s="1" t="s">
        <v>323</v>
      </c>
      <c r="C841" s="3">
        <v>320000</v>
      </c>
      <c r="D841" s="3">
        <v>0</v>
      </c>
      <c r="E841" s="3">
        <v>-2959660.53</v>
      </c>
    </row>
    <row r="842" spans="1:5" x14ac:dyDescent="0.25">
      <c r="A842" s="2">
        <v>44712</v>
      </c>
      <c r="B842" s="1" t="s">
        <v>324</v>
      </c>
      <c r="C842" s="3">
        <v>362000</v>
      </c>
      <c r="D842" s="3">
        <v>0</v>
      </c>
      <c r="E842" s="3">
        <v>-3321660.53</v>
      </c>
    </row>
    <row r="843" spans="1:5" x14ac:dyDescent="0.25">
      <c r="A843" s="2">
        <v>44712</v>
      </c>
      <c r="B843" s="1" t="s">
        <v>325</v>
      </c>
      <c r="C843" s="3">
        <v>460145</v>
      </c>
      <c r="D843" s="3">
        <v>0</v>
      </c>
      <c r="E843" s="3">
        <v>-3781805.53</v>
      </c>
    </row>
    <row r="844" spans="1:5" x14ac:dyDescent="0.25">
      <c r="A844" s="2">
        <v>44712</v>
      </c>
      <c r="B844" s="1" t="s">
        <v>326</v>
      </c>
      <c r="C844" s="3">
        <v>460145</v>
      </c>
      <c r="D844" s="3">
        <v>0</v>
      </c>
      <c r="E844" s="3">
        <v>-4241950.53</v>
      </c>
    </row>
    <row r="845" spans="1:5" x14ac:dyDescent="0.25">
      <c r="A845" s="2">
        <v>44712</v>
      </c>
      <c r="B845" s="1" t="s">
        <v>10</v>
      </c>
      <c r="C845" s="3">
        <v>0</v>
      </c>
      <c r="D845" s="3">
        <v>1980000</v>
      </c>
      <c r="E845" s="3">
        <v>-2261950.5299999998</v>
      </c>
    </row>
    <row r="846" spans="1:5" x14ac:dyDescent="0.25">
      <c r="A846" s="1"/>
      <c r="B846" s="1" t="s">
        <v>41</v>
      </c>
      <c r="C846" s="3"/>
      <c r="D846" s="3"/>
      <c r="E846" s="3"/>
    </row>
    <row r="847" spans="1:5" x14ac:dyDescent="0.25">
      <c r="A847" s="1"/>
      <c r="B847" s="1">
        <v>30712013962</v>
      </c>
      <c r="C847" s="3"/>
      <c r="D847" s="3"/>
      <c r="E847" s="3"/>
    </row>
    <row r="848" spans="1:5" x14ac:dyDescent="0.25">
      <c r="A848" s="1"/>
      <c r="B848" s="1" t="s">
        <v>42</v>
      </c>
      <c r="C848" s="3"/>
      <c r="D848" s="3"/>
      <c r="E848" s="3"/>
    </row>
    <row r="849" spans="1:5" x14ac:dyDescent="0.25">
      <c r="A849" s="2">
        <v>44712</v>
      </c>
      <c r="B849" s="1" t="s">
        <v>10</v>
      </c>
      <c r="C849" s="3">
        <v>0</v>
      </c>
      <c r="D849" s="3">
        <v>410000</v>
      </c>
      <c r="E849" s="3">
        <v>-1851950.53</v>
      </c>
    </row>
    <row r="850" spans="1:5" x14ac:dyDescent="0.25">
      <c r="A850" s="1"/>
      <c r="B850" s="1" t="s">
        <v>11</v>
      </c>
      <c r="C850" s="3"/>
      <c r="D850" s="3"/>
      <c r="E850" s="3"/>
    </row>
    <row r="851" spans="1:5" x14ac:dyDescent="0.25">
      <c r="A851" s="1"/>
      <c r="B851" s="1">
        <v>30712013962</v>
      </c>
      <c r="C851" s="3"/>
      <c r="D851" s="3"/>
      <c r="E851" s="3"/>
    </row>
    <row r="852" spans="1:5" x14ac:dyDescent="0.25">
      <c r="A852" s="1"/>
      <c r="B852" s="1" t="s">
        <v>15</v>
      </c>
      <c r="C852" s="3"/>
      <c r="D852" s="3"/>
      <c r="E852" s="3"/>
    </row>
    <row r="853" spans="1:5" x14ac:dyDescent="0.25">
      <c r="A853" s="2">
        <v>44712</v>
      </c>
      <c r="B853" s="1" t="s">
        <v>10</v>
      </c>
      <c r="C853" s="3">
        <v>0</v>
      </c>
      <c r="D853" s="3">
        <v>1000000</v>
      </c>
      <c r="E853" s="3">
        <v>-851950.53</v>
      </c>
    </row>
    <row r="854" spans="1:5" x14ac:dyDescent="0.25">
      <c r="A854" s="1"/>
      <c r="B854" s="1" t="s">
        <v>111</v>
      </c>
      <c r="C854" s="3"/>
      <c r="D854" s="3"/>
      <c r="E854" s="3"/>
    </row>
    <row r="855" spans="1:5" x14ac:dyDescent="0.25">
      <c r="A855" s="1"/>
      <c r="B855" s="1">
        <v>30712013962</v>
      </c>
      <c r="C855" s="3"/>
      <c r="D855" s="3"/>
      <c r="E855" s="3"/>
    </row>
    <row r="856" spans="1:5" x14ac:dyDescent="0.25">
      <c r="A856" s="1"/>
      <c r="B856" s="1" t="s">
        <v>112</v>
      </c>
      <c r="C856" s="3"/>
      <c r="D856" s="3"/>
      <c r="E856" s="3"/>
    </row>
    <row r="857" spans="1:5" x14ac:dyDescent="0.25">
      <c r="A857" s="2">
        <v>44712</v>
      </c>
      <c r="B857" s="1" t="s">
        <v>17</v>
      </c>
      <c r="C857" s="3">
        <v>14951.02</v>
      </c>
      <c r="D857" s="3">
        <v>0</v>
      </c>
      <c r="E857" s="3">
        <v>-866901.55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27"/>
  <sheetViews>
    <sheetView tabSelected="1" workbookViewId="0">
      <selection activeCell="E18" sqref="E18"/>
    </sheetView>
  </sheetViews>
  <sheetFormatPr baseColWidth="10" defaultRowHeight="15" x14ac:dyDescent="0.25"/>
  <cols>
    <col min="1" max="1" width="34.5703125" bestFit="1" customWidth="1"/>
    <col min="2" max="2" width="15.85546875" bestFit="1" customWidth="1"/>
    <col min="3" max="3" width="16.5703125" bestFit="1" customWidth="1"/>
  </cols>
  <sheetData>
    <row r="3" spans="1:5" x14ac:dyDescent="0.25">
      <c r="A3" s="8" t="s">
        <v>342</v>
      </c>
      <c r="B3" t="s">
        <v>345</v>
      </c>
      <c r="C3" t="s">
        <v>346</v>
      </c>
    </row>
    <row r="4" spans="1:5" x14ac:dyDescent="0.25">
      <c r="A4" s="9" t="s">
        <v>191</v>
      </c>
      <c r="B4" s="10">
        <v>1464023.75</v>
      </c>
      <c r="C4" s="10">
        <v>0</v>
      </c>
      <c r="D4" t="s">
        <v>347</v>
      </c>
    </row>
    <row r="5" spans="1:5" x14ac:dyDescent="0.25">
      <c r="A5" s="9" t="s">
        <v>331</v>
      </c>
      <c r="B5" s="10">
        <v>1800000</v>
      </c>
      <c r="C5" s="17">
        <v>8390000</v>
      </c>
      <c r="D5" s="18">
        <f>GETPIVOTDATA("Suma de Débitos",$A$3,"Descripción","Bco Coinag")-GETPIVOTDATA("Suma de Créditos",$A$3,"Descripción","Bco Coinag")</f>
        <v>-6590000</v>
      </c>
      <c r="E5" t="s">
        <v>347</v>
      </c>
    </row>
    <row r="6" spans="1:5" x14ac:dyDescent="0.25">
      <c r="A6" s="9" t="s">
        <v>332</v>
      </c>
      <c r="B6" s="10">
        <v>8750000</v>
      </c>
      <c r="C6" s="10">
        <v>500000</v>
      </c>
      <c r="D6">
        <f>GETPIVOTDATA("Suma de Débitos",$A$3,"Descripción","Bco Comafi")-GETPIVOTDATA("Suma de Créditos",$A$3,"Descripción","Bco Comafi")</f>
        <v>8250000</v>
      </c>
      <c r="E6" t="s">
        <v>347</v>
      </c>
    </row>
    <row r="7" spans="1:5" x14ac:dyDescent="0.25">
      <c r="A7" s="9" t="s">
        <v>330</v>
      </c>
      <c r="B7" s="10">
        <v>410000</v>
      </c>
      <c r="C7" s="17">
        <v>8050000</v>
      </c>
      <c r="D7" s="18">
        <f>GETPIVOTDATA("Suma de Débitos",$A$3,"Descripción","Bco Frances")-GETPIVOTDATA("Suma de Créditos",$A$3,"Descripción","Bco Frances")</f>
        <v>-7640000</v>
      </c>
      <c r="E7" t="s">
        <v>347</v>
      </c>
    </row>
    <row r="8" spans="1:5" x14ac:dyDescent="0.25">
      <c r="A8" s="9" t="s">
        <v>333</v>
      </c>
      <c r="B8" s="10">
        <v>0</v>
      </c>
      <c r="C8" s="10">
        <v>10610000</v>
      </c>
      <c r="D8" t="s">
        <v>347</v>
      </c>
    </row>
    <row r="9" spans="1:5" x14ac:dyDescent="0.25">
      <c r="A9" s="9" t="s">
        <v>334</v>
      </c>
      <c r="B9" s="10">
        <v>0</v>
      </c>
      <c r="C9" s="10">
        <v>3020000</v>
      </c>
      <c r="D9" t="s">
        <v>347</v>
      </c>
    </row>
    <row r="10" spans="1:5" x14ac:dyDescent="0.25">
      <c r="A10" s="9" t="s">
        <v>335</v>
      </c>
      <c r="B10" s="10">
        <v>40000</v>
      </c>
      <c r="C10" s="17">
        <v>9590000</v>
      </c>
      <c r="D10" s="18">
        <f>GETPIVOTDATA("Suma de Débitos",$A$3,"Descripción","Bco Municipal")-GETPIVOTDATA("Suma de Créditos",$A$3,"Descripción","Bco Municipal")</f>
        <v>-9550000</v>
      </c>
      <c r="E10" t="s">
        <v>347</v>
      </c>
    </row>
    <row r="11" spans="1:5" x14ac:dyDescent="0.25">
      <c r="A11" s="9" t="s">
        <v>336</v>
      </c>
      <c r="B11" s="10">
        <v>9650000</v>
      </c>
      <c r="C11" s="10">
        <v>4780000</v>
      </c>
      <c r="D11">
        <f>GETPIVOTDATA("Suma de Débitos",$A$3,"Descripción","Bco Santander")-GETPIVOTDATA("Suma de Créditos",$A$3,"Descripción","Bco Santander")</f>
        <v>4870000</v>
      </c>
      <c r="E11" t="s">
        <v>347</v>
      </c>
    </row>
    <row r="12" spans="1:5" x14ac:dyDescent="0.25">
      <c r="A12" s="11" t="s">
        <v>337</v>
      </c>
      <c r="B12" s="12">
        <v>17231.5</v>
      </c>
      <c r="C12" s="12">
        <v>0</v>
      </c>
      <c r="D12" s="20">
        <v>44682</v>
      </c>
    </row>
    <row r="13" spans="1:5" x14ac:dyDescent="0.25">
      <c r="A13" s="13" t="s">
        <v>340</v>
      </c>
      <c r="B13" s="14">
        <v>20856.5</v>
      </c>
      <c r="C13" s="14">
        <v>0</v>
      </c>
      <c r="D13" s="19">
        <v>44682</v>
      </c>
    </row>
    <row r="14" spans="1:5" x14ac:dyDescent="0.25">
      <c r="A14" s="9" t="s">
        <v>327</v>
      </c>
      <c r="B14" s="10">
        <v>0</v>
      </c>
      <c r="C14" s="10">
        <v>35642396.720000006</v>
      </c>
      <c r="D14" t="s">
        <v>347</v>
      </c>
    </row>
    <row r="15" spans="1:5" x14ac:dyDescent="0.25">
      <c r="A15" s="15" t="s">
        <v>49</v>
      </c>
      <c r="B15" s="16">
        <v>312561.46999999997</v>
      </c>
      <c r="C15" s="16">
        <v>0</v>
      </c>
      <c r="D15" t="s">
        <v>347</v>
      </c>
    </row>
    <row r="16" spans="1:5" x14ac:dyDescent="0.25">
      <c r="A16" s="15" t="s">
        <v>17</v>
      </c>
      <c r="B16" s="16">
        <v>450757.63</v>
      </c>
      <c r="C16" s="16">
        <v>1192.78</v>
      </c>
      <c r="D16">
        <f>GETPIVOTDATA("Suma de Débitos",$A$3,"Descripción","IMP. DEB. LEY 25413 GRAL.")-GETPIVOTDATA("Suma de Créditos",$A$3,"Descripción","IMP. DEB. LEY 25413 GRAL.")</f>
        <v>449564.85</v>
      </c>
      <c r="E16" t="s">
        <v>347</v>
      </c>
    </row>
    <row r="17" spans="1:4" x14ac:dyDescent="0.25">
      <c r="A17" s="9" t="s">
        <v>46</v>
      </c>
      <c r="B17" s="10">
        <v>3540.86</v>
      </c>
      <c r="C17" s="10">
        <v>0</v>
      </c>
      <c r="D17" t="s">
        <v>347</v>
      </c>
    </row>
    <row r="18" spans="1:4" x14ac:dyDescent="0.25">
      <c r="A18" s="11" t="s">
        <v>338</v>
      </c>
      <c r="B18" s="12">
        <v>3618.6000000000004</v>
      </c>
      <c r="C18" s="12">
        <v>0</v>
      </c>
      <c r="D18" s="20">
        <v>44682</v>
      </c>
    </row>
    <row r="19" spans="1:4" x14ac:dyDescent="0.25">
      <c r="A19" s="13" t="s">
        <v>339</v>
      </c>
      <c r="B19" s="14">
        <v>4379.87</v>
      </c>
      <c r="C19" s="14">
        <v>0</v>
      </c>
      <c r="D19" s="19">
        <v>44682</v>
      </c>
    </row>
    <row r="20" spans="1:4" x14ac:dyDescent="0.25">
      <c r="A20" s="13" t="s">
        <v>341</v>
      </c>
      <c r="B20" s="14">
        <v>0</v>
      </c>
      <c r="C20" s="14">
        <v>16684949.84</v>
      </c>
      <c r="D20" t="s">
        <v>347</v>
      </c>
    </row>
    <row r="21" spans="1:4" x14ac:dyDescent="0.25">
      <c r="A21" s="9" t="s">
        <v>328</v>
      </c>
      <c r="B21" s="10">
        <v>68729235.730000004</v>
      </c>
      <c r="C21" s="10">
        <v>0</v>
      </c>
      <c r="D21" t="s">
        <v>347</v>
      </c>
    </row>
    <row r="22" spans="1:4" x14ac:dyDescent="0.25">
      <c r="A22" s="15" t="s">
        <v>47</v>
      </c>
      <c r="B22" s="16">
        <v>638146.37</v>
      </c>
      <c r="C22" s="10">
        <v>0</v>
      </c>
      <c r="D22" t="s">
        <v>347</v>
      </c>
    </row>
    <row r="23" spans="1:4" x14ac:dyDescent="0.25">
      <c r="A23" s="9" t="s">
        <v>5</v>
      </c>
      <c r="B23" s="10">
        <v>0</v>
      </c>
      <c r="C23" s="10">
        <v>0</v>
      </c>
    </row>
    <row r="24" spans="1:4" x14ac:dyDescent="0.25">
      <c r="A24" s="9" t="s">
        <v>294</v>
      </c>
      <c r="B24" s="10">
        <v>1900000</v>
      </c>
      <c r="C24" s="10">
        <v>0</v>
      </c>
      <c r="D24" t="s">
        <v>347</v>
      </c>
    </row>
    <row r="25" spans="1:4" x14ac:dyDescent="0.25">
      <c r="A25" s="9" t="s">
        <v>329</v>
      </c>
      <c r="B25" s="10">
        <v>1582780</v>
      </c>
      <c r="C25" s="10">
        <v>0</v>
      </c>
      <c r="D25" t="s">
        <v>347</v>
      </c>
    </row>
    <row r="26" spans="1:4" x14ac:dyDescent="0.25">
      <c r="A26" s="9" t="s">
        <v>343</v>
      </c>
      <c r="B26" s="10"/>
      <c r="C26" s="10"/>
    </row>
    <row r="27" spans="1:4" x14ac:dyDescent="0.25">
      <c r="A27" s="9" t="s">
        <v>344</v>
      </c>
      <c r="B27" s="10">
        <v>95777132.280000001</v>
      </c>
      <c r="C27" s="10">
        <v>97268539.340000004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02"/>
  <sheetViews>
    <sheetView topLeftCell="A433" zoomScaleNormal="100" workbookViewId="0">
      <selection activeCell="B1" sqref="B1:D1048576"/>
    </sheetView>
  </sheetViews>
  <sheetFormatPr baseColWidth="10" defaultRowHeight="15" x14ac:dyDescent="0.25"/>
  <cols>
    <col min="1" max="1" width="10.7109375" bestFit="1" customWidth="1"/>
    <col min="2" max="2" width="57.85546875" bestFit="1" customWidth="1"/>
    <col min="3" max="3" width="13.140625" bestFit="1" customWidth="1"/>
    <col min="4" max="4" width="14.140625" bestFit="1" customWidth="1"/>
    <col min="5" max="5" width="14.85546875" bestFit="1" customWidth="1"/>
  </cols>
  <sheetData>
    <row r="1" spans="1:5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</row>
    <row r="2" spans="1:5" ht="15" customHeight="1" x14ac:dyDescent="0.25">
      <c r="A2" s="1"/>
      <c r="B2" s="1" t="s">
        <v>5</v>
      </c>
      <c r="C2" s="3">
        <v>0</v>
      </c>
      <c r="D2" s="3">
        <v>0</v>
      </c>
      <c r="E2" s="3">
        <v>-964861.96</v>
      </c>
    </row>
    <row r="3" spans="1:5" ht="15" customHeight="1" x14ac:dyDescent="0.25">
      <c r="A3" s="2">
        <v>44686</v>
      </c>
      <c r="B3" s="1" t="s">
        <v>328</v>
      </c>
      <c r="C3" s="3">
        <v>264306</v>
      </c>
      <c r="D3" s="3">
        <v>0</v>
      </c>
      <c r="E3" s="3">
        <v>-2622614.61</v>
      </c>
    </row>
    <row r="4" spans="1:5" ht="15" customHeight="1" x14ac:dyDescent="0.25">
      <c r="A4" s="2">
        <v>44686</v>
      </c>
      <c r="B4" s="1" t="s">
        <v>328</v>
      </c>
      <c r="C4" s="3">
        <v>270000</v>
      </c>
      <c r="D4" s="3">
        <v>0</v>
      </c>
      <c r="E4" s="3">
        <v>-2892614.61</v>
      </c>
    </row>
    <row r="5" spans="1:5" ht="15" customHeight="1" x14ac:dyDescent="0.25">
      <c r="A5" s="2">
        <v>44686</v>
      </c>
      <c r="B5" s="1" t="s">
        <v>328</v>
      </c>
      <c r="C5" s="3">
        <v>450000</v>
      </c>
      <c r="D5" s="3">
        <v>0</v>
      </c>
      <c r="E5" s="3">
        <v>-3342614.61</v>
      </c>
    </row>
    <row r="6" spans="1:5" ht="15" customHeight="1" x14ac:dyDescent="0.25">
      <c r="A6" s="2">
        <v>44686</v>
      </c>
      <c r="B6" s="1" t="s">
        <v>328</v>
      </c>
      <c r="C6" s="3">
        <v>450000</v>
      </c>
      <c r="D6" s="3">
        <v>0</v>
      </c>
      <c r="E6" s="3">
        <v>-3792614.61</v>
      </c>
    </row>
    <row r="7" spans="1:5" ht="15" customHeight="1" x14ac:dyDescent="0.25">
      <c r="A7" s="2">
        <v>44686</v>
      </c>
      <c r="B7" s="1" t="s">
        <v>330</v>
      </c>
      <c r="C7" s="3">
        <v>0</v>
      </c>
      <c r="D7" s="3">
        <v>2900000</v>
      </c>
      <c r="E7" s="3">
        <v>-892614.61</v>
      </c>
    </row>
    <row r="8" spans="1:5" ht="15" customHeight="1" x14ac:dyDescent="0.25">
      <c r="A8" s="2">
        <v>44686</v>
      </c>
      <c r="B8" s="1" t="s">
        <v>329</v>
      </c>
      <c r="C8" s="3">
        <v>100000</v>
      </c>
      <c r="D8" s="3">
        <v>0</v>
      </c>
      <c r="E8" s="3">
        <v>-992614.61</v>
      </c>
    </row>
    <row r="9" spans="1:5" ht="15" customHeight="1" x14ac:dyDescent="0.25">
      <c r="A9" s="2">
        <v>44686</v>
      </c>
      <c r="B9" s="1" t="s">
        <v>334</v>
      </c>
      <c r="C9" s="3">
        <v>0</v>
      </c>
      <c r="D9" s="3">
        <v>150000</v>
      </c>
      <c r="E9" s="3">
        <v>-842614.61</v>
      </c>
    </row>
    <row r="10" spans="1:5" ht="15" customHeight="1" x14ac:dyDescent="0.25">
      <c r="A10" s="2">
        <v>44686</v>
      </c>
      <c r="B10" s="1" t="s">
        <v>329</v>
      </c>
      <c r="C10" s="3">
        <v>77860</v>
      </c>
      <c r="D10" s="3">
        <v>0</v>
      </c>
      <c r="E10" s="3">
        <v>-920474.61</v>
      </c>
    </row>
    <row r="11" spans="1:5" ht="15" customHeight="1" x14ac:dyDescent="0.25">
      <c r="A11" s="2">
        <v>44686</v>
      </c>
      <c r="B11" s="1" t="s">
        <v>329</v>
      </c>
      <c r="C11" s="3">
        <v>66550</v>
      </c>
      <c r="D11" s="3">
        <v>0</v>
      </c>
      <c r="E11" s="3">
        <v>-987024.61</v>
      </c>
    </row>
    <row r="12" spans="1:5" ht="15" customHeight="1" x14ac:dyDescent="0.25">
      <c r="A12" s="2">
        <v>44686</v>
      </c>
      <c r="B12" s="1" t="s">
        <v>17</v>
      </c>
      <c r="C12" s="3">
        <v>14647.02</v>
      </c>
      <c r="D12" s="3">
        <v>0</v>
      </c>
      <c r="E12" s="3">
        <v>-1001671.63</v>
      </c>
    </row>
    <row r="13" spans="1:5" ht="15" customHeight="1" x14ac:dyDescent="0.25">
      <c r="A13" s="2">
        <v>44686</v>
      </c>
      <c r="B13" s="1" t="s">
        <v>328</v>
      </c>
      <c r="C13" s="3">
        <v>200000</v>
      </c>
      <c r="D13" s="3">
        <v>0</v>
      </c>
      <c r="E13" s="3">
        <v>-1201671.6299999999</v>
      </c>
    </row>
    <row r="14" spans="1:5" ht="15" customHeight="1" x14ac:dyDescent="0.25">
      <c r="A14" s="2">
        <v>44686</v>
      </c>
      <c r="B14" s="1" t="s">
        <v>17</v>
      </c>
      <c r="C14" s="3">
        <v>1200</v>
      </c>
      <c r="D14" s="3">
        <v>0</v>
      </c>
      <c r="E14" s="3">
        <v>-1202871.6299999999</v>
      </c>
    </row>
    <row r="15" spans="1:5" ht="15" customHeight="1" x14ac:dyDescent="0.25">
      <c r="A15" s="2">
        <v>44687</v>
      </c>
      <c r="B15" s="1" t="s">
        <v>328</v>
      </c>
      <c r="C15" s="3">
        <v>26620</v>
      </c>
      <c r="D15" s="3">
        <v>0</v>
      </c>
      <c r="E15" s="3">
        <v>-1229491.6299999999</v>
      </c>
    </row>
    <row r="16" spans="1:5" ht="15" customHeight="1" x14ac:dyDescent="0.25">
      <c r="A16" s="2">
        <v>44687</v>
      </c>
      <c r="B16" s="1" t="s">
        <v>328</v>
      </c>
      <c r="C16" s="3">
        <v>183816.83</v>
      </c>
      <c r="D16" s="3">
        <v>0</v>
      </c>
      <c r="E16" s="3">
        <v>-1413308.46</v>
      </c>
    </row>
    <row r="17" spans="1:5" ht="15" customHeight="1" x14ac:dyDescent="0.25">
      <c r="A17" s="2">
        <v>44687</v>
      </c>
      <c r="B17" s="1" t="s">
        <v>328</v>
      </c>
      <c r="C17" s="3">
        <v>200000</v>
      </c>
      <c r="D17" s="3">
        <v>0</v>
      </c>
      <c r="E17" s="3">
        <v>-1613308.46</v>
      </c>
    </row>
    <row r="18" spans="1:5" ht="15" customHeight="1" x14ac:dyDescent="0.25">
      <c r="A18" s="2">
        <v>44687</v>
      </c>
      <c r="B18" s="1" t="s">
        <v>328</v>
      </c>
      <c r="C18" s="3">
        <v>210000</v>
      </c>
      <c r="D18" s="3">
        <v>0</v>
      </c>
      <c r="E18" s="3">
        <v>-1823308.46</v>
      </c>
    </row>
    <row r="19" spans="1:5" ht="15" customHeight="1" x14ac:dyDescent="0.25">
      <c r="A19" s="2">
        <v>44687</v>
      </c>
      <c r="B19" s="1" t="s">
        <v>328</v>
      </c>
      <c r="C19" s="3">
        <v>298000</v>
      </c>
      <c r="D19" s="3">
        <v>0</v>
      </c>
      <c r="E19" s="3">
        <v>-2121308.46</v>
      </c>
    </row>
    <row r="20" spans="1:5" ht="15" customHeight="1" x14ac:dyDescent="0.25">
      <c r="A20" s="2">
        <v>44687</v>
      </c>
      <c r="B20" s="1" t="s">
        <v>328</v>
      </c>
      <c r="C20" s="3">
        <v>300000</v>
      </c>
      <c r="D20" s="3">
        <v>0</v>
      </c>
      <c r="E20" s="3">
        <v>-2421308.46</v>
      </c>
    </row>
    <row r="21" spans="1:5" ht="15" customHeight="1" x14ac:dyDescent="0.25">
      <c r="A21" s="2">
        <v>44687</v>
      </c>
      <c r="B21" s="1" t="s">
        <v>328</v>
      </c>
      <c r="C21" s="3">
        <v>315000</v>
      </c>
      <c r="D21" s="3">
        <v>0</v>
      </c>
      <c r="E21" s="3">
        <v>-2736308.46</v>
      </c>
    </row>
    <row r="22" spans="1:5" ht="15" customHeight="1" x14ac:dyDescent="0.25">
      <c r="A22" s="2">
        <v>44687</v>
      </c>
      <c r="B22" s="1" t="s">
        <v>328</v>
      </c>
      <c r="C22" s="3">
        <v>326000</v>
      </c>
      <c r="D22" s="3">
        <v>0</v>
      </c>
      <c r="E22" s="3">
        <v>-3062308.46</v>
      </c>
    </row>
    <row r="23" spans="1:5" ht="15" customHeight="1" x14ac:dyDescent="0.25">
      <c r="A23" s="2">
        <v>44687</v>
      </c>
      <c r="B23" s="1" t="s">
        <v>328</v>
      </c>
      <c r="C23" s="3">
        <v>417000</v>
      </c>
      <c r="D23" s="3">
        <v>0</v>
      </c>
      <c r="E23" s="3">
        <v>-3479308.46</v>
      </c>
    </row>
    <row r="24" spans="1:5" ht="15" customHeight="1" x14ac:dyDescent="0.25">
      <c r="A24" s="2">
        <v>44687</v>
      </c>
      <c r="B24" s="1" t="s">
        <v>328</v>
      </c>
      <c r="C24" s="3">
        <v>450000</v>
      </c>
      <c r="D24" s="3">
        <v>0</v>
      </c>
      <c r="E24" s="3">
        <v>-3929308.46</v>
      </c>
    </row>
    <row r="25" spans="1:5" ht="15" customHeight="1" x14ac:dyDescent="0.25">
      <c r="A25" s="2">
        <v>44687</v>
      </c>
      <c r="B25" s="1" t="s">
        <v>328</v>
      </c>
      <c r="C25" s="3">
        <v>486290</v>
      </c>
      <c r="D25" s="3">
        <v>0</v>
      </c>
      <c r="E25" s="3">
        <v>-4415598.46</v>
      </c>
    </row>
    <row r="26" spans="1:5" ht="15" customHeight="1" x14ac:dyDescent="0.25">
      <c r="A26" s="2">
        <v>44687</v>
      </c>
      <c r="B26" s="1" t="s">
        <v>328</v>
      </c>
      <c r="C26" s="3">
        <v>486290</v>
      </c>
      <c r="D26" s="3">
        <v>0</v>
      </c>
      <c r="E26" s="3">
        <v>-4901888.46</v>
      </c>
    </row>
    <row r="27" spans="1:5" ht="15" customHeight="1" x14ac:dyDescent="0.25">
      <c r="A27" s="2">
        <v>44687</v>
      </c>
      <c r="B27" s="1" t="s">
        <v>328</v>
      </c>
      <c r="C27" s="3">
        <v>486290</v>
      </c>
      <c r="D27" s="3">
        <v>0</v>
      </c>
      <c r="E27" s="3">
        <v>-5388178.46</v>
      </c>
    </row>
    <row r="28" spans="1:5" ht="15" customHeight="1" x14ac:dyDescent="0.25">
      <c r="A28" s="2">
        <v>44687</v>
      </c>
      <c r="B28" s="1" t="s">
        <v>328</v>
      </c>
      <c r="C28" s="3">
        <v>486290</v>
      </c>
      <c r="D28" s="3">
        <v>0</v>
      </c>
      <c r="E28" s="3">
        <v>-5874468.46</v>
      </c>
    </row>
    <row r="29" spans="1:5" ht="15" customHeight="1" x14ac:dyDescent="0.25">
      <c r="A29" s="2">
        <v>44687</v>
      </c>
      <c r="B29" s="1" t="s">
        <v>328</v>
      </c>
      <c r="C29" s="3">
        <v>486290</v>
      </c>
      <c r="D29" s="3">
        <v>0</v>
      </c>
      <c r="E29" s="3">
        <v>-6360758.46</v>
      </c>
    </row>
    <row r="30" spans="1:5" ht="15" customHeight="1" x14ac:dyDescent="0.25">
      <c r="A30" s="2">
        <v>44687</v>
      </c>
      <c r="B30" s="1" t="s">
        <v>328</v>
      </c>
      <c r="C30" s="3">
        <v>486290</v>
      </c>
      <c r="D30" s="3">
        <v>0</v>
      </c>
      <c r="E30" s="3">
        <v>-6847048.46</v>
      </c>
    </row>
    <row r="31" spans="1:5" ht="15" customHeight="1" x14ac:dyDescent="0.25">
      <c r="A31" s="2">
        <v>44687</v>
      </c>
      <c r="B31" s="1" t="s">
        <v>328</v>
      </c>
      <c r="C31" s="3">
        <v>486290</v>
      </c>
      <c r="D31" s="3">
        <v>0</v>
      </c>
      <c r="E31" s="3">
        <v>-7333338.46</v>
      </c>
    </row>
    <row r="32" spans="1:5" ht="15" customHeight="1" x14ac:dyDescent="0.25">
      <c r="A32" s="2">
        <v>44687</v>
      </c>
      <c r="B32" s="1" t="s">
        <v>328</v>
      </c>
      <c r="C32" s="3">
        <v>1000000</v>
      </c>
      <c r="D32" s="3">
        <v>0</v>
      </c>
      <c r="E32" s="3">
        <v>-8333338.46</v>
      </c>
    </row>
    <row r="33" spans="1:5" ht="15" customHeight="1" x14ac:dyDescent="0.25">
      <c r="A33" s="2">
        <v>44687</v>
      </c>
      <c r="B33" s="1" t="s">
        <v>331</v>
      </c>
      <c r="C33" s="3">
        <v>0</v>
      </c>
      <c r="D33" s="3">
        <v>400000</v>
      </c>
      <c r="E33" s="3">
        <v>-7933338.46</v>
      </c>
    </row>
    <row r="34" spans="1:5" ht="15" customHeight="1" x14ac:dyDescent="0.25">
      <c r="A34" s="2">
        <v>44687</v>
      </c>
      <c r="B34" s="1" t="s">
        <v>335</v>
      </c>
      <c r="C34" s="3">
        <v>0</v>
      </c>
      <c r="D34" s="3">
        <v>2990000</v>
      </c>
      <c r="E34" s="3">
        <v>-4943338.46</v>
      </c>
    </row>
    <row r="35" spans="1:5" ht="15" customHeight="1" x14ac:dyDescent="0.25">
      <c r="A35" s="2">
        <v>44687</v>
      </c>
      <c r="B35" s="1" t="s">
        <v>333</v>
      </c>
      <c r="C35" s="3">
        <v>0</v>
      </c>
      <c r="D35" s="3">
        <v>2680000</v>
      </c>
      <c r="E35" s="3">
        <v>-2263338.46</v>
      </c>
    </row>
    <row r="36" spans="1:5" ht="15" customHeight="1" x14ac:dyDescent="0.25">
      <c r="A36" s="2">
        <v>44687</v>
      </c>
      <c r="B36" s="1" t="s">
        <v>330</v>
      </c>
      <c r="C36" s="3">
        <v>0</v>
      </c>
      <c r="D36" s="3">
        <v>1400000</v>
      </c>
      <c r="E36" s="3">
        <v>-863338.46</v>
      </c>
    </row>
    <row r="37" spans="1:5" ht="15" customHeight="1" x14ac:dyDescent="0.25">
      <c r="A37" s="2">
        <v>44687</v>
      </c>
      <c r="B37" s="1" t="s">
        <v>329</v>
      </c>
      <c r="C37" s="3">
        <v>100000</v>
      </c>
      <c r="D37" s="3">
        <v>0</v>
      </c>
      <c r="E37" s="3">
        <v>-963338.46</v>
      </c>
    </row>
    <row r="38" spans="1:5" ht="15" customHeight="1" x14ac:dyDescent="0.25">
      <c r="A38" s="2">
        <v>44687</v>
      </c>
      <c r="B38" s="1" t="s">
        <v>327</v>
      </c>
      <c r="C38" s="3">
        <v>0</v>
      </c>
      <c r="D38" s="3">
        <v>107882.07</v>
      </c>
      <c r="E38" s="3">
        <v>-855456.39</v>
      </c>
    </row>
    <row r="39" spans="1:5" ht="15" customHeight="1" x14ac:dyDescent="0.25">
      <c r="A39" s="2">
        <v>44687</v>
      </c>
      <c r="B39" s="1" t="s">
        <v>47</v>
      </c>
      <c r="C39" s="3">
        <v>1321.56</v>
      </c>
      <c r="D39" s="3">
        <v>0</v>
      </c>
      <c r="E39" s="3">
        <v>-856777.95</v>
      </c>
    </row>
    <row r="40" spans="1:5" ht="15" customHeight="1" x14ac:dyDescent="0.25">
      <c r="A40" s="2">
        <v>44687</v>
      </c>
      <c r="B40" s="1" t="s">
        <v>46</v>
      </c>
      <c r="C40" s="3">
        <v>10.79</v>
      </c>
      <c r="D40" s="3">
        <v>0</v>
      </c>
      <c r="E40" s="3">
        <v>-856788.74</v>
      </c>
    </row>
    <row r="41" spans="1:5" ht="15" customHeight="1" x14ac:dyDescent="0.25">
      <c r="A41" s="2">
        <v>44687</v>
      </c>
      <c r="B41" s="1" t="s">
        <v>17</v>
      </c>
      <c r="C41" s="3">
        <v>43390.8</v>
      </c>
      <c r="D41" s="3">
        <v>0</v>
      </c>
      <c r="E41" s="3">
        <v>-900179.54</v>
      </c>
    </row>
    <row r="42" spans="1:5" ht="15" customHeight="1" x14ac:dyDescent="0.25">
      <c r="A42" s="2">
        <v>44687</v>
      </c>
      <c r="B42" s="1" t="s">
        <v>49</v>
      </c>
      <c r="C42" s="3">
        <v>647.29</v>
      </c>
      <c r="D42" s="3">
        <v>0</v>
      </c>
      <c r="E42" s="3">
        <v>-900826.83</v>
      </c>
    </row>
    <row r="43" spans="1:5" ht="15" customHeight="1" x14ac:dyDescent="0.25">
      <c r="A43" s="2">
        <v>44687</v>
      </c>
      <c r="B43" s="1" t="s">
        <v>337</v>
      </c>
      <c r="C43" s="3">
        <v>21</v>
      </c>
      <c r="D43" s="3">
        <v>0</v>
      </c>
      <c r="E43" s="3">
        <v>-900847.83</v>
      </c>
    </row>
    <row r="44" spans="1:5" ht="15" customHeight="1" x14ac:dyDescent="0.25">
      <c r="A44" s="2">
        <v>44687</v>
      </c>
      <c r="B44" s="1" t="s">
        <v>338</v>
      </c>
      <c r="C44" s="3">
        <v>4.41</v>
      </c>
      <c r="D44" s="3">
        <v>0</v>
      </c>
      <c r="E44" s="3">
        <v>-900852.24</v>
      </c>
    </row>
    <row r="45" spans="1:5" ht="15" customHeight="1" x14ac:dyDescent="0.25">
      <c r="A45" s="2">
        <v>44687</v>
      </c>
      <c r="B45" s="1" t="s">
        <v>337</v>
      </c>
      <c r="C45" s="3">
        <v>21</v>
      </c>
      <c r="D45" s="3">
        <v>0</v>
      </c>
      <c r="E45" s="3">
        <v>-900873.24</v>
      </c>
    </row>
    <row r="46" spans="1:5" ht="15" customHeight="1" x14ac:dyDescent="0.25">
      <c r="A46" s="2">
        <v>44687</v>
      </c>
      <c r="B46" s="1" t="s">
        <v>338</v>
      </c>
      <c r="C46" s="3">
        <v>4.41</v>
      </c>
      <c r="D46" s="3">
        <v>0</v>
      </c>
      <c r="E46" s="3">
        <v>-900877.65</v>
      </c>
    </row>
    <row r="47" spans="1:5" ht="15" customHeight="1" x14ac:dyDescent="0.25">
      <c r="A47" s="2">
        <v>44687</v>
      </c>
      <c r="B47" s="1" t="s">
        <v>337</v>
      </c>
      <c r="C47" s="3">
        <v>130</v>
      </c>
      <c r="D47" s="3">
        <v>0</v>
      </c>
      <c r="E47" s="3">
        <v>-901007.65</v>
      </c>
    </row>
    <row r="48" spans="1:5" ht="15" customHeight="1" x14ac:dyDescent="0.25">
      <c r="A48" s="2">
        <v>44687</v>
      </c>
      <c r="B48" s="1" t="s">
        <v>338</v>
      </c>
      <c r="C48" s="3">
        <v>27.3</v>
      </c>
      <c r="D48" s="3">
        <v>0</v>
      </c>
      <c r="E48" s="3">
        <v>-901034.95</v>
      </c>
    </row>
    <row r="49" spans="1:5" ht="15" customHeight="1" x14ac:dyDescent="0.25">
      <c r="A49" s="2">
        <v>44687</v>
      </c>
      <c r="B49" s="1" t="s">
        <v>337</v>
      </c>
      <c r="C49" s="3">
        <v>699.27</v>
      </c>
      <c r="D49" s="3">
        <v>0</v>
      </c>
      <c r="E49" s="3">
        <v>-901734.22</v>
      </c>
    </row>
    <row r="50" spans="1:5" ht="15" customHeight="1" x14ac:dyDescent="0.25">
      <c r="A50" s="2">
        <v>44687</v>
      </c>
      <c r="B50" s="1" t="s">
        <v>338</v>
      </c>
      <c r="C50" s="3">
        <v>146.85</v>
      </c>
      <c r="D50" s="3">
        <v>0</v>
      </c>
      <c r="E50" s="3">
        <v>-901881.07</v>
      </c>
    </row>
    <row r="51" spans="1:5" ht="15" customHeight="1" x14ac:dyDescent="0.25">
      <c r="A51" s="2">
        <v>44687</v>
      </c>
      <c r="B51" s="1" t="s">
        <v>337</v>
      </c>
      <c r="C51" s="3">
        <v>748.95</v>
      </c>
      <c r="D51" s="3">
        <v>0</v>
      </c>
      <c r="E51" s="3">
        <v>-902630.02</v>
      </c>
    </row>
    <row r="52" spans="1:5" ht="15" customHeight="1" x14ac:dyDescent="0.25">
      <c r="A52" s="2">
        <v>44687</v>
      </c>
      <c r="B52" s="1" t="s">
        <v>338</v>
      </c>
      <c r="C52" s="3">
        <v>157.28</v>
      </c>
      <c r="D52" s="3">
        <v>0</v>
      </c>
      <c r="E52" s="3">
        <v>-902787.3</v>
      </c>
    </row>
    <row r="53" spans="1:5" ht="15" customHeight="1" x14ac:dyDescent="0.25">
      <c r="A53" s="2">
        <v>44687</v>
      </c>
      <c r="B53" s="1" t="s">
        <v>337</v>
      </c>
      <c r="C53" s="3">
        <v>1188.07</v>
      </c>
      <c r="D53" s="3">
        <v>0</v>
      </c>
      <c r="E53" s="3">
        <v>-903975.37</v>
      </c>
    </row>
    <row r="54" spans="1:5" ht="15" customHeight="1" x14ac:dyDescent="0.25">
      <c r="A54" s="2">
        <v>44687</v>
      </c>
      <c r="B54" s="1" t="s">
        <v>338</v>
      </c>
      <c r="C54" s="3">
        <v>249.49</v>
      </c>
      <c r="D54" s="3">
        <v>0</v>
      </c>
      <c r="E54" s="3">
        <v>-904224.86</v>
      </c>
    </row>
    <row r="55" spans="1:5" ht="15" customHeight="1" x14ac:dyDescent="0.25">
      <c r="A55" s="2">
        <v>44687</v>
      </c>
      <c r="B55" s="1" t="s">
        <v>337</v>
      </c>
      <c r="C55" s="3">
        <v>1188.07</v>
      </c>
      <c r="D55" s="3">
        <v>0</v>
      </c>
      <c r="E55" s="3">
        <v>-905412.93</v>
      </c>
    </row>
    <row r="56" spans="1:5" ht="15" customHeight="1" x14ac:dyDescent="0.25">
      <c r="A56" s="2">
        <v>44687</v>
      </c>
      <c r="B56" s="1" t="s">
        <v>338</v>
      </c>
      <c r="C56" s="3">
        <v>249.49</v>
      </c>
      <c r="D56" s="3">
        <v>0</v>
      </c>
      <c r="E56" s="3">
        <v>-905662.42</v>
      </c>
    </row>
    <row r="57" spans="1:5" ht="15" customHeight="1" x14ac:dyDescent="0.25">
      <c r="A57" s="2">
        <v>44687</v>
      </c>
      <c r="B57" s="1" t="s">
        <v>337</v>
      </c>
      <c r="C57" s="3">
        <v>1360.4</v>
      </c>
      <c r="D57" s="3">
        <v>0</v>
      </c>
      <c r="E57" s="3">
        <v>-907022.82</v>
      </c>
    </row>
    <row r="58" spans="1:5" ht="15" customHeight="1" x14ac:dyDescent="0.25">
      <c r="A58" s="2">
        <v>44687</v>
      </c>
      <c r="B58" s="1" t="s">
        <v>338</v>
      </c>
      <c r="C58" s="3">
        <v>285.68</v>
      </c>
      <c r="D58" s="3">
        <v>0</v>
      </c>
      <c r="E58" s="3">
        <v>-907308.5</v>
      </c>
    </row>
    <row r="59" spans="1:5" ht="15" customHeight="1" x14ac:dyDescent="0.25">
      <c r="A59" s="2">
        <v>44687</v>
      </c>
      <c r="B59" s="1" t="s">
        <v>337</v>
      </c>
      <c r="C59" s="3">
        <v>1796.06</v>
      </c>
      <c r="D59" s="3">
        <v>0</v>
      </c>
      <c r="E59" s="3">
        <v>-909104.56</v>
      </c>
    </row>
    <row r="60" spans="1:5" ht="15" customHeight="1" x14ac:dyDescent="0.25">
      <c r="A60" s="2">
        <v>44687</v>
      </c>
      <c r="B60" s="1" t="s">
        <v>338</v>
      </c>
      <c r="C60" s="3">
        <v>377.17</v>
      </c>
      <c r="D60" s="3">
        <v>0</v>
      </c>
      <c r="E60" s="3">
        <v>-909481.73</v>
      </c>
    </row>
    <row r="61" spans="1:5" ht="15" customHeight="1" x14ac:dyDescent="0.25">
      <c r="A61" s="2">
        <v>44687</v>
      </c>
      <c r="B61" s="1" t="s">
        <v>17</v>
      </c>
      <c r="C61" s="3">
        <v>51.93</v>
      </c>
      <c r="D61" s="3">
        <v>0</v>
      </c>
      <c r="E61" s="3">
        <v>-909533.66</v>
      </c>
    </row>
    <row r="62" spans="1:5" ht="15" customHeight="1" x14ac:dyDescent="0.25">
      <c r="A62" s="2">
        <v>44687</v>
      </c>
      <c r="B62" s="1" t="s">
        <v>328</v>
      </c>
      <c r="C62" s="3">
        <v>273718.75</v>
      </c>
      <c r="D62" s="3">
        <v>0</v>
      </c>
      <c r="E62" s="3">
        <v>-1183252.4099999999</v>
      </c>
    </row>
    <row r="63" spans="1:5" ht="15" customHeight="1" x14ac:dyDescent="0.25">
      <c r="A63" s="2">
        <v>44687</v>
      </c>
      <c r="B63" s="1" t="s">
        <v>328</v>
      </c>
      <c r="C63" s="3">
        <v>418480</v>
      </c>
      <c r="D63" s="3">
        <v>0</v>
      </c>
      <c r="E63" s="3">
        <v>-1601732.41</v>
      </c>
    </row>
    <row r="64" spans="1:5" ht="15" customHeight="1" x14ac:dyDescent="0.25">
      <c r="A64" s="2">
        <v>44687</v>
      </c>
      <c r="B64" s="1" t="s">
        <v>17</v>
      </c>
      <c r="C64" s="3">
        <v>4153.1899999999996</v>
      </c>
      <c r="D64" s="3">
        <v>0</v>
      </c>
      <c r="E64" s="3">
        <v>-1605885.6</v>
      </c>
    </row>
    <row r="65" spans="1:5" ht="15" customHeight="1" x14ac:dyDescent="0.25">
      <c r="A65" s="2">
        <v>44687</v>
      </c>
      <c r="B65" s="1" t="s">
        <v>327</v>
      </c>
      <c r="C65" s="3">
        <v>0</v>
      </c>
      <c r="D65" s="3">
        <v>88628.89</v>
      </c>
      <c r="E65" s="3">
        <v>-1517256.71</v>
      </c>
    </row>
    <row r="66" spans="1:5" ht="15" customHeight="1" x14ac:dyDescent="0.25">
      <c r="A66" s="2">
        <v>44687</v>
      </c>
      <c r="B66" s="1" t="s">
        <v>47</v>
      </c>
      <c r="C66" s="3">
        <v>1085.7</v>
      </c>
      <c r="D66" s="3">
        <v>0</v>
      </c>
      <c r="E66" s="3">
        <v>-1518342.41</v>
      </c>
    </row>
    <row r="67" spans="1:5" ht="15" customHeight="1" x14ac:dyDescent="0.25">
      <c r="A67" s="2">
        <v>44687</v>
      </c>
      <c r="B67" s="1" t="s">
        <v>46</v>
      </c>
      <c r="C67" s="3">
        <v>8.86</v>
      </c>
      <c r="D67" s="3">
        <v>0</v>
      </c>
      <c r="E67" s="3">
        <v>-1518351.27</v>
      </c>
    </row>
    <row r="68" spans="1:5" ht="15" customHeight="1" x14ac:dyDescent="0.25">
      <c r="A68" s="2">
        <v>44687</v>
      </c>
      <c r="B68" s="1" t="s">
        <v>327</v>
      </c>
      <c r="C68" s="3">
        <v>0</v>
      </c>
      <c r="D68" s="3">
        <v>120583.89</v>
      </c>
      <c r="E68" s="3">
        <v>-1397767.38</v>
      </c>
    </row>
    <row r="69" spans="1:5" ht="15" customHeight="1" x14ac:dyDescent="0.25">
      <c r="A69" s="2">
        <v>44687</v>
      </c>
      <c r="B69" s="1" t="s">
        <v>47</v>
      </c>
      <c r="C69" s="3">
        <v>1477.15</v>
      </c>
      <c r="D69" s="3">
        <v>0</v>
      </c>
      <c r="E69" s="3">
        <v>-1399244.53</v>
      </c>
    </row>
    <row r="70" spans="1:5" ht="15" customHeight="1" x14ac:dyDescent="0.25">
      <c r="A70" s="2">
        <v>44687</v>
      </c>
      <c r="B70" s="1" t="s">
        <v>46</v>
      </c>
      <c r="C70" s="3">
        <v>12.06</v>
      </c>
      <c r="D70" s="3">
        <v>0</v>
      </c>
      <c r="E70" s="3">
        <v>-1399256.59</v>
      </c>
    </row>
    <row r="71" spans="1:5" ht="15" customHeight="1" x14ac:dyDescent="0.25">
      <c r="A71" s="2">
        <v>44687</v>
      </c>
      <c r="B71" s="1" t="s">
        <v>327</v>
      </c>
      <c r="C71" s="3">
        <v>0</v>
      </c>
      <c r="D71" s="3">
        <v>350751.17</v>
      </c>
      <c r="E71" s="3">
        <v>-1048505.42</v>
      </c>
    </row>
    <row r="72" spans="1:5" ht="15" customHeight="1" x14ac:dyDescent="0.25">
      <c r="A72" s="2">
        <v>44687</v>
      </c>
      <c r="B72" s="1" t="s">
        <v>47</v>
      </c>
      <c r="C72" s="3">
        <v>4296.7</v>
      </c>
      <c r="D72" s="3">
        <v>0</v>
      </c>
      <c r="E72" s="3">
        <v>-1052802.1200000001</v>
      </c>
    </row>
    <row r="73" spans="1:5" ht="15" customHeight="1" x14ac:dyDescent="0.25">
      <c r="A73" s="2">
        <v>44687</v>
      </c>
      <c r="B73" s="1" t="s">
        <v>46</v>
      </c>
      <c r="C73" s="3">
        <v>35.08</v>
      </c>
      <c r="D73" s="3">
        <v>0</v>
      </c>
      <c r="E73" s="3">
        <v>-1052837.2</v>
      </c>
    </row>
    <row r="74" spans="1:5" ht="15" customHeight="1" x14ac:dyDescent="0.25">
      <c r="A74" s="2">
        <v>44687</v>
      </c>
      <c r="B74" s="1" t="s">
        <v>17</v>
      </c>
      <c r="C74" s="3">
        <v>41.49</v>
      </c>
      <c r="D74" s="3">
        <v>0</v>
      </c>
      <c r="E74" s="3">
        <v>-1052878.69</v>
      </c>
    </row>
    <row r="75" spans="1:5" ht="15" customHeight="1" x14ac:dyDescent="0.25">
      <c r="A75" s="2">
        <v>44687</v>
      </c>
      <c r="B75" s="1" t="s">
        <v>49</v>
      </c>
      <c r="C75" s="3">
        <v>3359.78</v>
      </c>
      <c r="D75" s="3">
        <v>0</v>
      </c>
      <c r="E75" s="3">
        <v>-1056238.47</v>
      </c>
    </row>
    <row r="76" spans="1:5" ht="15" customHeight="1" x14ac:dyDescent="0.25">
      <c r="A76" s="2">
        <v>44690</v>
      </c>
      <c r="B76" s="1" t="s">
        <v>328</v>
      </c>
      <c r="C76" s="3">
        <v>53542.5</v>
      </c>
      <c r="D76" s="3">
        <v>0</v>
      </c>
      <c r="E76" s="3">
        <v>-1109780.97</v>
      </c>
    </row>
    <row r="77" spans="1:5" ht="15" customHeight="1" x14ac:dyDescent="0.25">
      <c r="A77" s="2">
        <v>44690</v>
      </c>
      <c r="B77" s="1" t="s">
        <v>328</v>
      </c>
      <c r="C77" s="3">
        <v>97272</v>
      </c>
      <c r="D77" s="3">
        <v>0</v>
      </c>
      <c r="E77" s="3">
        <v>-1207052.97</v>
      </c>
    </row>
    <row r="78" spans="1:5" ht="15" customHeight="1" x14ac:dyDescent="0.25">
      <c r="A78" s="2">
        <v>44690</v>
      </c>
      <c r="B78" s="1" t="s">
        <v>328</v>
      </c>
      <c r="C78" s="3">
        <v>105925.3</v>
      </c>
      <c r="D78" s="3">
        <v>0</v>
      </c>
      <c r="E78" s="3">
        <v>-1312978.27</v>
      </c>
    </row>
    <row r="79" spans="1:5" ht="15" customHeight="1" x14ac:dyDescent="0.25">
      <c r="A79" s="2">
        <v>44690</v>
      </c>
      <c r="B79" s="1" t="s">
        <v>328</v>
      </c>
      <c r="C79" s="3">
        <v>106703.11</v>
      </c>
      <c r="D79" s="3">
        <v>0</v>
      </c>
      <c r="E79" s="3">
        <v>-1419681.38</v>
      </c>
    </row>
    <row r="80" spans="1:5" ht="15" customHeight="1" x14ac:dyDescent="0.25">
      <c r="A80" s="2">
        <v>44690</v>
      </c>
      <c r="B80" s="1" t="s">
        <v>328</v>
      </c>
      <c r="C80" s="3">
        <v>115000</v>
      </c>
      <c r="D80" s="3">
        <v>0</v>
      </c>
      <c r="E80" s="3">
        <v>-1534681.38</v>
      </c>
    </row>
    <row r="81" spans="1:5" ht="15" customHeight="1" x14ac:dyDescent="0.25">
      <c r="A81" s="2">
        <v>44690</v>
      </c>
      <c r="B81" s="1" t="s">
        <v>328</v>
      </c>
      <c r="C81" s="3">
        <v>270000</v>
      </c>
      <c r="D81" s="3">
        <v>0</v>
      </c>
      <c r="E81" s="3">
        <v>-1804681.38</v>
      </c>
    </row>
    <row r="82" spans="1:5" ht="15" customHeight="1" x14ac:dyDescent="0.25">
      <c r="A82" s="2">
        <v>44690</v>
      </c>
      <c r="B82" s="1" t="s">
        <v>328</v>
      </c>
      <c r="C82" s="3">
        <v>300000</v>
      </c>
      <c r="D82" s="3">
        <v>0</v>
      </c>
      <c r="E82" s="3">
        <v>-2104681.38</v>
      </c>
    </row>
    <row r="83" spans="1:5" ht="15" customHeight="1" x14ac:dyDescent="0.25">
      <c r="A83" s="2">
        <v>44690</v>
      </c>
      <c r="B83" s="1" t="s">
        <v>328</v>
      </c>
      <c r="C83" s="3">
        <v>314708.61</v>
      </c>
      <c r="D83" s="3">
        <v>0</v>
      </c>
      <c r="E83" s="3">
        <v>-2419389.9900000002</v>
      </c>
    </row>
    <row r="84" spans="1:5" ht="15" customHeight="1" x14ac:dyDescent="0.25">
      <c r="A84" s="2">
        <v>44690</v>
      </c>
      <c r="B84" s="1" t="s">
        <v>328</v>
      </c>
      <c r="C84" s="3">
        <v>400000</v>
      </c>
      <c r="D84" s="3">
        <v>0</v>
      </c>
      <c r="E84" s="3">
        <v>-2819389.99</v>
      </c>
    </row>
    <row r="85" spans="1:5" ht="15" customHeight="1" x14ac:dyDescent="0.25">
      <c r="A85" s="2">
        <v>44690</v>
      </c>
      <c r="B85" s="1" t="s">
        <v>328</v>
      </c>
      <c r="C85" s="3">
        <v>417000</v>
      </c>
      <c r="D85" s="3">
        <v>0</v>
      </c>
      <c r="E85" s="3">
        <v>-3236389.99</v>
      </c>
    </row>
    <row r="86" spans="1:5" ht="15" customHeight="1" x14ac:dyDescent="0.25">
      <c r="A86" s="2">
        <v>44690</v>
      </c>
      <c r="B86" s="1" t="s">
        <v>328</v>
      </c>
      <c r="C86" s="3">
        <v>486290</v>
      </c>
      <c r="D86" s="3">
        <v>0</v>
      </c>
      <c r="E86" s="3">
        <v>-3722679.99</v>
      </c>
    </row>
    <row r="87" spans="1:5" ht="15" customHeight="1" x14ac:dyDescent="0.25">
      <c r="A87" s="2">
        <v>44690</v>
      </c>
      <c r="B87" s="1" t="s">
        <v>328</v>
      </c>
      <c r="C87" s="3">
        <v>486290</v>
      </c>
      <c r="D87" s="3">
        <v>0</v>
      </c>
      <c r="E87" s="3">
        <v>-4208969.99</v>
      </c>
    </row>
    <row r="88" spans="1:5" ht="15" customHeight="1" x14ac:dyDescent="0.25">
      <c r="A88" s="2">
        <v>44690</v>
      </c>
      <c r="B88" s="1" t="s">
        <v>328</v>
      </c>
      <c r="C88" s="3">
        <v>486290</v>
      </c>
      <c r="D88" s="3">
        <v>0</v>
      </c>
      <c r="E88" s="3">
        <v>-4695259.99</v>
      </c>
    </row>
    <row r="89" spans="1:5" ht="15" customHeight="1" x14ac:dyDescent="0.25">
      <c r="A89" s="2">
        <v>44690</v>
      </c>
      <c r="B89" s="1" t="s">
        <v>328</v>
      </c>
      <c r="C89" s="3">
        <v>486290</v>
      </c>
      <c r="D89" s="3">
        <v>0</v>
      </c>
      <c r="E89" s="3">
        <v>-5181549.99</v>
      </c>
    </row>
    <row r="90" spans="1:5" ht="15" customHeight="1" x14ac:dyDescent="0.25">
      <c r="A90" s="2">
        <v>44690</v>
      </c>
      <c r="B90" s="1" t="s">
        <v>328</v>
      </c>
      <c r="C90" s="3">
        <v>1935083.67</v>
      </c>
      <c r="D90" s="3">
        <v>0</v>
      </c>
      <c r="E90" s="3">
        <v>-7116633.6600000001</v>
      </c>
    </row>
    <row r="91" spans="1:5" ht="15" customHeight="1" x14ac:dyDescent="0.25">
      <c r="A91" s="2">
        <v>44690</v>
      </c>
      <c r="B91" s="1" t="s">
        <v>331</v>
      </c>
      <c r="C91" s="3">
        <v>0</v>
      </c>
      <c r="D91" s="3">
        <v>2500000</v>
      </c>
      <c r="E91" s="3">
        <v>-4616633.66</v>
      </c>
    </row>
    <row r="92" spans="1:5" ht="15" customHeight="1" x14ac:dyDescent="0.25">
      <c r="A92" s="2">
        <v>44690</v>
      </c>
      <c r="B92" s="1" t="s">
        <v>335</v>
      </c>
      <c r="C92" s="3">
        <v>0</v>
      </c>
      <c r="D92" s="3">
        <v>2500000</v>
      </c>
      <c r="E92" s="3">
        <v>-2116633.66</v>
      </c>
    </row>
    <row r="93" spans="1:5" ht="15" customHeight="1" x14ac:dyDescent="0.25">
      <c r="A93" s="2">
        <v>44690</v>
      </c>
      <c r="B93" s="1" t="s">
        <v>333</v>
      </c>
      <c r="C93" s="3">
        <v>0</v>
      </c>
      <c r="D93" s="3">
        <v>1800000</v>
      </c>
      <c r="E93" s="3">
        <v>-316633.65999999997</v>
      </c>
    </row>
    <row r="94" spans="1:5" ht="15" customHeight="1" x14ac:dyDescent="0.25">
      <c r="A94" s="2">
        <v>44690</v>
      </c>
      <c r="B94" s="1" t="s">
        <v>334</v>
      </c>
      <c r="C94" s="3">
        <v>0</v>
      </c>
      <c r="D94" s="3">
        <v>660000</v>
      </c>
      <c r="E94" s="3">
        <v>343366.34</v>
      </c>
    </row>
    <row r="95" spans="1:5" ht="15" customHeight="1" x14ac:dyDescent="0.25">
      <c r="A95" s="2">
        <v>44690</v>
      </c>
      <c r="B95" s="1" t="s">
        <v>334</v>
      </c>
      <c r="C95" s="3">
        <v>0</v>
      </c>
      <c r="D95" s="3">
        <v>200000</v>
      </c>
      <c r="E95" s="3">
        <v>543366.34</v>
      </c>
    </row>
    <row r="96" spans="1:5" ht="15" customHeight="1" x14ac:dyDescent="0.25">
      <c r="A96" s="2">
        <v>44690</v>
      </c>
      <c r="B96" s="1" t="s">
        <v>329</v>
      </c>
      <c r="C96" s="3">
        <v>662204</v>
      </c>
      <c r="D96" s="3">
        <v>0</v>
      </c>
      <c r="E96" s="3">
        <v>-118837.66</v>
      </c>
    </row>
    <row r="97" spans="1:5" ht="15" customHeight="1" x14ac:dyDescent="0.25">
      <c r="A97" s="2">
        <v>44690</v>
      </c>
      <c r="B97" s="1" t="s">
        <v>327</v>
      </c>
      <c r="C97" s="3">
        <v>0</v>
      </c>
      <c r="D97" s="3">
        <v>63525</v>
      </c>
      <c r="E97" s="3">
        <v>-55312.66</v>
      </c>
    </row>
    <row r="98" spans="1:5" ht="15" customHeight="1" x14ac:dyDescent="0.25">
      <c r="A98" s="2">
        <v>44690</v>
      </c>
      <c r="B98" s="1" t="s">
        <v>47</v>
      </c>
      <c r="C98" s="3">
        <v>778.18</v>
      </c>
      <c r="D98" s="3">
        <v>0</v>
      </c>
      <c r="E98" s="3">
        <v>-56090.84</v>
      </c>
    </row>
    <row r="99" spans="1:5" ht="15" customHeight="1" x14ac:dyDescent="0.25">
      <c r="A99" s="2">
        <v>44690</v>
      </c>
      <c r="B99" s="1" t="s">
        <v>46</v>
      </c>
      <c r="C99" s="3">
        <v>6.35</v>
      </c>
      <c r="D99" s="3">
        <v>0</v>
      </c>
      <c r="E99" s="3">
        <v>-56097.19</v>
      </c>
    </row>
    <row r="100" spans="1:5" ht="15" customHeight="1" x14ac:dyDescent="0.25">
      <c r="A100" s="2">
        <v>44690</v>
      </c>
      <c r="B100" s="1" t="s">
        <v>327</v>
      </c>
      <c r="C100" s="3">
        <v>0</v>
      </c>
      <c r="D100" s="3">
        <v>6292</v>
      </c>
      <c r="E100" s="3">
        <v>-49805.19</v>
      </c>
    </row>
    <row r="101" spans="1:5" ht="15" customHeight="1" x14ac:dyDescent="0.25">
      <c r="A101" s="2">
        <v>44690</v>
      </c>
      <c r="B101" s="1" t="s">
        <v>47</v>
      </c>
      <c r="C101" s="3">
        <v>77.08</v>
      </c>
      <c r="D101" s="3">
        <v>0</v>
      </c>
      <c r="E101" s="3">
        <v>-49882.27</v>
      </c>
    </row>
    <row r="102" spans="1:5" ht="15" customHeight="1" x14ac:dyDescent="0.25">
      <c r="A102" s="2">
        <v>44690</v>
      </c>
      <c r="B102" s="1" t="s">
        <v>46</v>
      </c>
      <c r="C102" s="3">
        <v>0.63</v>
      </c>
      <c r="D102" s="3">
        <v>0</v>
      </c>
      <c r="E102" s="3">
        <v>-49882.9</v>
      </c>
    </row>
    <row r="103" spans="1:5" ht="15" customHeight="1" x14ac:dyDescent="0.25">
      <c r="A103" s="2">
        <v>44690</v>
      </c>
      <c r="B103" s="1" t="s">
        <v>17</v>
      </c>
      <c r="C103" s="3">
        <v>40340.769999999997</v>
      </c>
      <c r="D103" s="3">
        <v>0</v>
      </c>
      <c r="E103" s="3">
        <v>-90223.67</v>
      </c>
    </row>
    <row r="104" spans="1:5" ht="15" customHeight="1" x14ac:dyDescent="0.25">
      <c r="A104" s="2">
        <v>44690</v>
      </c>
      <c r="B104" s="1" t="s">
        <v>49</v>
      </c>
      <c r="C104" s="3">
        <v>418.9</v>
      </c>
      <c r="D104" s="3">
        <v>0</v>
      </c>
      <c r="E104" s="3">
        <v>-90642.57</v>
      </c>
    </row>
    <row r="105" spans="1:5" ht="15" customHeight="1" x14ac:dyDescent="0.25">
      <c r="A105" s="2">
        <v>44690</v>
      </c>
      <c r="B105" s="1" t="s">
        <v>327</v>
      </c>
      <c r="C105" s="3">
        <v>0</v>
      </c>
      <c r="D105" s="3">
        <v>7397.3</v>
      </c>
      <c r="E105" s="3">
        <v>-83245.27</v>
      </c>
    </row>
    <row r="106" spans="1:5" ht="15" customHeight="1" x14ac:dyDescent="0.25">
      <c r="A106" s="2">
        <v>44690</v>
      </c>
      <c r="B106" s="1" t="s">
        <v>47</v>
      </c>
      <c r="C106" s="3">
        <v>90.62</v>
      </c>
      <c r="D106" s="3">
        <v>0</v>
      </c>
      <c r="E106" s="3">
        <v>-83335.89</v>
      </c>
    </row>
    <row r="107" spans="1:5" ht="15" customHeight="1" x14ac:dyDescent="0.25">
      <c r="A107" s="2">
        <v>44690</v>
      </c>
      <c r="B107" s="1" t="s">
        <v>46</v>
      </c>
      <c r="C107" s="3">
        <v>0.74</v>
      </c>
      <c r="D107" s="3">
        <v>0</v>
      </c>
      <c r="E107" s="3">
        <v>-83336.63</v>
      </c>
    </row>
    <row r="108" spans="1:5" ht="15" customHeight="1" x14ac:dyDescent="0.25">
      <c r="A108" s="2">
        <v>44690</v>
      </c>
      <c r="B108" s="1" t="s">
        <v>327</v>
      </c>
      <c r="C108" s="3">
        <v>0</v>
      </c>
      <c r="D108" s="3">
        <v>8142</v>
      </c>
      <c r="E108" s="3">
        <v>-75194.63</v>
      </c>
    </row>
    <row r="109" spans="1:5" ht="15" customHeight="1" x14ac:dyDescent="0.25">
      <c r="A109" s="2">
        <v>44690</v>
      </c>
      <c r="B109" s="1" t="s">
        <v>47</v>
      </c>
      <c r="C109" s="3">
        <v>99.74</v>
      </c>
      <c r="D109" s="3">
        <v>0</v>
      </c>
      <c r="E109" s="3">
        <v>-75294.37</v>
      </c>
    </row>
    <row r="110" spans="1:5" ht="15" customHeight="1" x14ac:dyDescent="0.25">
      <c r="A110" s="2">
        <v>44690</v>
      </c>
      <c r="B110" s="1" t="s">
        <v>46</v>
      </c>
      <c r="C110" s="3">
        <v>0.81</v>
      </c>
      <c r="D110" s="3">
        <v>0</v>
      </c>
      <c r="E110" s="3">
        <v>-75295.179999999993</v>
      </c>
    </row>
    <row r="111" spans="1:5" ht="15" customHeight="1" x14ac:dyDescent="0.25">
      <c r="A111" s="2">
        <v>44690</v>
      </c>
      <c r="B111" s="1" t="s">
        <v>327</v>
      </c>
      <c r="C111" s="3">
        <v>0</v>
      </c>
      <c r="D111" s="3">
        <v>15521.28</v>
      </c>
      <c r="E111" s="3">
        <v>-59773.9</v>
      </c>
    </row>
    <row r="112" spans="1:5" ht="15" customHeight="1" x14ac:dyDescent="0.25">
      <c r="A112" s="2">
        <v>44690</v>
      </c>
      <c r="B112" s="1" t="s">
        <v>47</v>
      </c>
      <c r="C112" s="3">
        <v>190.14</v>
      </c>
      <c r="D112" s="3">
        <v>0</v>
      </c>
      <c r="E112" s="3">
        <v>-59964.04</v>
      </c>
    </row>
    <row r="113" spans="1:5" ht="15" customHeight="1" x14ac:dyDescent="0.25">
      <c r="A113" s="2">
        <v>44690</v>
      </c>
      <c r="B113" s="1" t="s">
        <v>46</v>
      </c>
      <c r="C113" s="3">
        <v>1.55</v>
      </c>
      <c r="D113" s="3">
        <v>0</v>
      </c>
      <c r="E113" s="3">
        <v>-59965.59</v>
      </c>
    </row>
    <row r="114" spans="1:5" ht="15" customHeight="1" x14ac:dyDescent="0.25">
      <c r="A114" s="2">
        <v>44690</v>
      </c>
      <c r="B114" s="1" t="s">
        <v>327</v>
      </c>
      <c r="C114" s="3">
        <v>0</v>
      </c>
      <c r="D114" s="3">
        <v>90500</v>
      </c>
      <c r="E114" s="3">
        <v>30534.41</v>
      </c>
    </row>
    <row r="115" spans="1:5" ht="15" customHeight="1" x14ac:dyDescent="0.25">
      <c r="A115" s="2">
        <v>44690</v>
      </c>
      <c r="B115" s="1" t="s">
        <v>47</v>
      </c>
      <c r="C115" s="3">
        <v>1108.6300000000001</v>
      </c>
      <c r="D115" s="3">
        <v>0</v>
      </c>
      <c r="E115" s="3">
        <v>29425.78</v>
      </c>
    </row>
    <row r="116" spans="1:5" ht="15" customHeight="1" x14ac:dyDescent="0.25">
      <c r="A116" s="2">
        <v>44690</v>
      </c>
      <c r="B116" s="1" t="s">
        <v>46</v>
      </c>
      <c r="C116" s="3">
        <v>9.0500000000000007</v>
      </c>
      <c r="D116" s="3">
        <v>0</v>
      </c>
      <c r="E116" s="3">
        <v>29416.73</v>
      </c>
    </row>
    <row r="117" spans="1:5" ht="15" customHeight="1" x14ac:dyDescent="0.25">
      <c r="A117" s="2">
        <v>44690</v>
      </c>
      <c r="B117" s="1" t="s">
        <v>327</v>
      </c>
      <c r="C117" s="3">
        <v>0</v>
      </c>
      <c r="D117" s="3">
        <v>99896.47</v>
      </c>
      <c r="E117" s="3">
        <v>129313.2</v>
      </c>
    </row>
    <row r="118" spans="1:5" ht="15" customHeight="1" x14ac:dyDescent="0.25">
      <c r="A118" s="2">
        <v>44690</v>
      </c>
      <c r="B118" s="1" t="s">
        <v>47</v>
      </c>
      <c r="C118" s="3">
        <v>1223.73</v>
      </c>
      <c r="D118" s="3">
        <v>0</v>
      </c>
      <c r="E118" s="3">
        <v>128089.47</v>
      </c>
    </row>
    <row r="119" spans="1:5" ht="15" customHeight="1" x14ac:dyDescent="0.25">
      <c r="A119" s="2">
        <v>44690</v>
      </c>
      <c r="B119" s="1" t="s">
        <v>46</v>
      </c>
      <c r="C119" s="3">
        <v>9.99</v>
      </c>
      <c r="D119" s="3">
        <v>0</v>
      </c>
      <c r="E119" s="3">
        <v>128079.48</v>
      </c>
    </row>
    <row r="120" spans="1:5" ht="15" customHeight="1" x14ac:dyDescent="0.25">
      <c r="A120" s="2">
        <v>44690</v>
      </c>
      <c r="B120" s="1" t="s">
        <v>327</v>
      </c>
      <c r="C120" s="3">
        <v>0</v>
      </c>
      <c r="D120" s="3">
        <v>106993.31</v>
      </c>
      <c r="E120" s="3">
        <v>235072.79</v>
      </c>
    </row>
    <row r="121" spans="1:5" ht="15" customHeight="1" x14ac:dyDescent="0.25">
      <c r="A121" s="2">
        <v>44690</v>
      </c>
      <c r="B121" s="1" t="s">
        <v>47</v>
      </c>
      <c r="C121" s="3">
        <v>1310.67</v>
      </c>
      <c r="D121" s="3">
        <v>0</v>
      </c>
      <c r="E121" s="3">
        <v>233762.12</v>
      </c>
    </row>
    <row r="122" spans="1:5" ht="15" customHeight="1" x14ac:dyDescent="0.25">
      <c r="A122" s="2">
        <v>44690</v>
      </c>
      <c r="B122" s="1" t="s">
        <v>46</v>
      </c>
      <c r="C122" s="3">
        <v>10.7</v>
      </c>
      <c r="D122" s="3">
        <v>0</v>
      </c>
      <c r="E122" s="3">
        <v>233751.42</v>
      </c>
    </row>
    <row r="123" spans="1:5" ht="15" customHeight="1" x14ac:dyDescent="0.25">
      <c r="A123" s="2">
        <v>44690</v>
      </c>
      <c r="B123" s="1" t="s">
        <v>327</v>
      </c>
      <c r="C123" s="3">
        <v>0</v>
      </c>
      <c r="D123" s="3">
        <v>169724.91</v>
      </c>
      <c r="E123" s="3">
        <v>403476.33</v>
      </c>
    </row>
    <row r="124" spans="1:5" ht="15" customHeight="1" x14ac:dyDescent="0.25">
      <c r="A124" s="2">
        <v>44690</v>
      </c>
      <c r="B124" s="1" t="s">
        <v>47</v>
      </c>
      <c r="C124" s="3">
        <v>2079.13</v>
      </c>
      <c r="D124" s="3">
        <v>0</v>
      </c>
      <c r="E124" s="3">
        <v>401397.2</v>
      </c>
    </row>
    <row r="125" spans="1:5" ht="15" customHeight="1" x14ac:dyDescent="0.25">
      <c r="A125" s="2">
        <v>44690</v>
      </c>
      <c r="B125" s="1" t="s">
        <v>46</v>
      </c>
      <c r="C125" s="3">
        <v>16.97</v>
      </c>
      <c r="D125" s="3">
        <v>0</v>
      </c>
      <c r="E125" s="3">
        <v>401380.23</v>
      </c>
    </row>
    <row r="126" spans="1:5" ht="15" customHeight="1" x14ac:dyDescent="0.25">
      <c r="A126" s="2">
        <v>44690</v>
      </c>
      <c r="B126" s="1" t="s">
        <v>327</v>
      </c>
      <c r="C126" s="3">
        <v>0</v>
      </c>
      <c r="D126" s="3">
        <v>169724.91</v>
      </c>
      <c r="E126" s="3">
        <v>571105.14</v>
      </c>
    </row>
    <row r="127" spans="1:5" ht="15" customHeight="1" x14ac:dyDescent="0.25">
      <c r="A127" s="2">
        <v>44690</v>
      </c>
      <c r="B127" s="1" t="s">
        <v>47</v>
      </c>
      <c r="C127" s="3">
        <v>2079.13</v>
      </c>
      <c r="D127" s="3">
        <v>0</v>
      </c>
      <c r="E127" s="3">
        <v>569026.01</v>
      </c>
    </row>
    <row r="128" spans="1:5" ht="15" customHeight="1" x14ac:dyDescent="0.25">
      <c r="A128" s="2">
        <v>44690</v>
      </c>
      <c r="B128" s="1" t="s">
        <v>46</v>
      </c>
      <c r="C128" s="3">
        <v>16.97</v>
      </c>
      <c r="D128" s="3">
        <v>0</v>
      </c>
      <c r="E128" s="3">
        <v>569009.04</v>
      </c>
    </row>
    <row r="129" spans="1:5" ht="15" customHeight="1" x14ac:dyDescent="0.25">
      <c r="A129" s="2">
        <v>44690</v>
      </c>
      <c r="B129" s="1" t="s">
        <v>327</v>
      </c>
      <c r="C129" s="3">
        <v>0</v>
      </c>
      <c r="D129" s="3">
        <v>188215.56</v>
      </c>
      <c r="E129" s="3">
        <v>757224.6</v>
      </c>
    </row>
    <row r="130" spans="1:5" ht="15" customHeight="1" x14ac:dyDescent="0.25">
      <c r="A130" s="2">
        <v>44690</v>
      </c>
      <c r="B130" s="1" t="s">
        <v>47</v>
      </c>
      <c r="C130" s="3">
        <v>2305.64</v>
      </c>
      <c r="D130" s="3">
        <v>0</v>
      </c>
      <c r="E130" s="3">
        <v>754918.96</v>
      </c>
    </row>
    <row r="131" spans="1:5" ht="15" customHeight="1" x14ac:dyDescent="0.25">
      <c r="A131" s="2">
        <v>44690</v>
      </c>
      <c r="B131" s="1" t="s">
        <v>46</v>
      </c>
      <c r="C131" s="3">
        <v>18.82</v>
      </c>
      <c r="D131" s="3">
        <v>0</v>
      </c>
      <c r="E131" s="3">
        <v>754900.14</v>
      </c>
    </row>
    <row r="132" spans="1:5" ht="15" customHeight="1" x14ac:dyDescent="0.25">
      <c r="A132" s="2">
        <v>44690</v>
      </c>
      <c r="B132" s="1" t="s">
        <v>327</v>
      </c>
      <c r="C132" s="3">
        <v>0</v>
      </c>
      <c r="D132" s="3">
        <v>194344.02</v>
      </c>
      <c r="E132" s="3">
        <v>949244.16</v>
      </c>
    </row>
    <row r="133" spans="1:5" ht="15" customHeight="1" x14ac:dyDescent="0.25">
      <c r="A133" s="2">
        <v>44690</v>
      </c>
      <c r="B133" s="1" t="s">
        <v>47</v>
      </c>
      <c r="C133" s="3">
        <v>2380.71</v>
      </c>
      <c r="D133" s="3">
        <v>0</v>
      </c>
      <c r="E133" s="3">
        <v>946863.45</v>
      </c>
    </row>
    <row r="134" spans="1:5" ht="15" customHeight="1" x14ac:dyDescent="0.25">
      <c r="A134" s="2">
        <v>44690</v>
      </c>
      <c r="B134" s="1" t="s">
        <v>46</v>
      </c>
      <c r="C134" s="3">
        <v>19.43</v>
      </c>
      <c r="D134" s="3">
        <v>0</v>
      </c>
      <c r="E134" s="3">
        <v>946844.02</v>
      </c>
    </row>
    <row r="135" spans="1:5" ht="15" customHeight="1" x14ac:dyDescent="0.25">
      <c r="A135" s="2">
        <v>44690</v>
      </c>
      <c r="B135" s="1" t="s">
        <v>327</v>
      </c>
      <c r="C135" s="3">
        <v>0</v>
      </c>
      <c r="D135" s="3">
        <v>197950.14</v>
      </c>
      <c r="E135" s="3">
        <v>1144794.1599999999</v>
      </c>
    </row>
    <row r="136" spans="1:5" ht="15" customHeight="1" x14ac:dyDescent="0.25">
      <c r="A136" s="2">
        <v>44690</v>
      </c>
      <c r="B136" s="1" t="s">
        <v>47</v>
      </c>
      <c r="C136" s="3">
        <v>2424.89</v>
      </c>
      <c r="D136" s="3">
        <v>0</v>
      </c>
      <c r="E136" s="3">
        <v>1142369.27</v>
      </c>
    </row>
    <row r="137" spans="1:5" ht="15" customHeight="1" x14ac:dyDescent="0.25">
      <c r="A137" s="2">
        <v>44690</v>
      </c>
      <c r="B137" s="1" t="s">
        <v>46</v>
      </c>
      <c r="C137" s="3">
        <v>19.8</v>
      </c>
      <c r="D137" s="3">
        <v>0</v>
      </c>
      <c r="E137" s="3">
        <v>1142349.47</v>
      </c>
    </row>
    <row r="138" spans="1:5" ht="15" customHeight="1" x14ac:dyDescent="0.25">
      <c r="A138" s="2">
        <v>44690</v>
      </c>
      <c r="B138" s="1" t="s">
        <v>327</v>
      </c>
      <c r="C138" s="3">
        <v>0</v>
      </c>
      <c r="D138" s="3">
        <v>206640</v>
      </c>
      <c r="E138" s="3">
        <v>1348989.47</v>
      </c>
    </row>
    <row r="139" spans="1:5" ht="15" customHeight="1" x14ac:dyDescent="0.25">
      <c r="A139" s="2">
        <v>44690</v>
      </c>
      <c r="B139" s="1" t="s">
        <v>47</v>
      </c>
      <c r="C139" s="3">
        <v>2531.34</v>
      </c>
      <c r="D139" s="3">
        <v>0</v>
      </c>
      <c r="E139" s="3">
        <v>1346458.13</v>
      </c>
    </row>
    <row r="140" spans="1:5" ht="15" customHeight="1" x14ac:dyDescent="0.25">
      <c r="A140" s="2">
        <v>44690</v>
      </c>
      <c r="B140" s="1" t="s">
        <v>46</v>
      </c>
      <c r="C140" s="3">
        <v>20.66</v>
      </c>
      <c r="D140" s="3">
        <v>0</v>
      </c>
      <c r="E140" s="3">
        <v>1346437.47</v>
      </c>
    </row>
    <row r="141" spans="1:5" ht="15" customHeight="1" x14ac:dyDescent="0.25">
      <c r="A141" s="2">
        <v>44690</v>
      </c>
      <c r="B141" s="1" t="s">
        <v>327</v>
      </c>
      <c r="C141" s="3">
        <v>0</v>
      </c>
      <c r="D141" s="3">
        <v>256581.34</v>
      </c>
      <c r="E141" s="3">
        <v>1603018.81</v>
      </c>
    </row>
    <row r="142" spans="1:5" ht="15" customHeight="1" x14ac:dyDescent="0.25">
      <c r="A142" s="2">
        <v>44690</v>
      </c>
      <c r="B142" s="1" t="s">
        <v>47</v>
      </c>
      <c r="C142" s="3">
        <v>3143.12</v>
      </c>
      <c r="D142" s="3">
        <v>0</v>
      </c>
      <c r="E142" s="3">
        <v>1599875.69</v>
      </c>
    </row>
    <row r="143" spans="1:5" ht="15" customHeight="1" x14ac:dyDescent="0.25">
      <c r="A143" s="2">
        <v>44690</v>
      </c>
      <c r="B143" s="1" t="s">
        <v>46</v>
      </c>
      <c r="C143" s="3">
        <v>25.66</v>
      </c>
      <c r="D143" s="3">
        <v>0</v>
      </c>
      <c r="E143" s="3">
        <v>1599850.03</v>
      </c>
    </row>
    <row r="144" spans="1:5" ht="15" customHeight="1" x14ac:dyDescent="0.25">
      <c r="A144" s="2">
        <v>44690</v>
      </c>
      <c r="B144" s="1" t="s">
        <v>327</v>
      </c>
      <c r="C144" s="3">
        <v>0</v>
      </c>
      <c r="D144" s="3">
        <v>730000</v>
      </c>
      <c r="E144" s="3">
        <v>2329850.0299999998</v>
      </c>
    </row>
    <row r="145" spans="1:5" ht="15" customHeight="1" x14ac:dyDescent="0.25">
      <c r="A145" s="2">
        <v>44690</v>
      </c>
      <c r="B145" s="1" t="s">
        <v>47</v>
      </c>
      <c r="C145" s="3">
        <v>8942.5</v>
      </c>
      <c r="D145" s="3">
        <v>0</v>
      </c>
      <c r="E145" s="3">
        <v>2320907.5299999998</v>
      </c>
    </row>
    <row r="146" spans="1:5" ht="15" customHeight="1" x14ac:dyDescent="0.25">
      <c r="A146" s="2">
        <v>44690</v>
      </c>
      <c r="B146" s="1" t="s">
        <v>46</v>
      </c>
      <c r="C146" s="3">
        <v>73</v>
      </c>
      <c r="D146" s="3">
        <v>0</v>
      </c>
      <c r="E146" s="3">
        <v>2320834.5299999998</v>
      </c>
    </row>
    <row r="147" spans="1:5" ht="15" customHeight="1" x14ac:dyDescent="0.25">
      <c r="A147" s="2">
        <v>44690</v>
      </c>
      <c r="B147" s="1" t="s">
        <v>17</v>
      </c>
      <c r="C147" s="3">
        <v>180.92</v>
      </c>
      <c r="D147" s="3">
        <v>0</v>
      </c>
      <c r="E147" s="3">
        <v>2320653.61</v>
      </c>
    </row>
    <row r="148" spans="1:5" ht="15" customHeight="1" x14ac:dyDescent="0.25">
      <c r="A148" s="2">
        <v>44690</v>
      </c>
      <c r="B148" s="1" t="s">
        <v>49</v>
      </c>
      <c r="C148" s="3">
        <v>14649.79</v>
      </c>
      <c r="D148" s="3">
        <v>0</v>
      </c>
      <c r="E148" s="3">
        <v>2306003.8199999998</v>
      </c>
    </row>
    <row r="149" spans="1:5" ht="15" customHeight="1" x14ac:dyDescent="0.25">
      <c r="A149" s="2">
        <v>44691</v>
      </c>
      <c r="B149" s="1" t="s">
        <v>328</v>
      </c>
      <c r="C149" s="3">
        <v>85500</v>
      </c>
      <c r="D149" s="3">
        <v>0</v>
      </c>
      <c r="E149" s="3">
        <v>2220503.8199999998</v>
      </c>
    </row>
    <row r="150" spans="1:5" ht="15" customHeight="1" x14ac:dyDescent="0.25">
      <c r="A150" s="2">
        <v>44691</v>
      </c>
      <c r="B150" s="1" t="s">
        <v>328</v>
      </c>
      <c r="C150" s="3">
        <v>222627.20000000001</v>
      </c>
      <c r="D150" s="3">
        <v>0</v>
      </c>
      <c r="E150" s="3">
        <v>1997876.62</v>
      </c>
    </row>
    <row r="151" spans="1:5" ht="15" customHeight="1" x14ac:dyDescent="0.25">
      <c r="A151" s="2">
        <v>44691</v>
      </c>
      <c r="B151" s="1" t="s">
        <v>328</v>
      </c>
      <c r="C151" s="3">
        <v>270000</v>
      </c>
      <c r="D151" s="3">
        <v>0</v>
      </c>
      <c r="E151" s="3">
        <v>1727876.62</v>
      </c>
    </row>
    <row r="152" spans="1:5" ht="15" customHeight="1" x14ac:dyDescent="0.25">
      <c r="A152" s="2">
        <v>44691</v>
      </c>
      <c r="B152" s="1" t="s">
        <v>328</v>
      </c>
      <c r="C152" s="3">
        <v>293900.75</v>
      </c>
      <c r="D152" s="3">
        <v>0</v>
      </c>
      <c r="E152" s="3">
        <v>1433975.87</v>
      </c>
    </row>
    <row r="153" spans="1:5" ht="15" customHeight="1" x14ac:dyDescent="0.25">
      <c r="A153" s="2">
        <v>44691</v>
      </c>
      <c r="B153" s="1" t="s">
        <v>328</v>
      </c>
      <c r="C153" s="3">
        <v>358000</v>
      </c>
      <c r="D153" s="3">
        <v>0</v>
      </c>
      <c r="E153" s="3">
        <v>1075975.8700000001</v>
      </c>
    </row>
    <row r="154" spans="1:5" ht="15" customHeight="1" x14ac:dyDescent="0.25">
      <c r="A154" s="2">
        <v>44691</v>
      </c>
      <c r="B154" s="1" t="s">
        <v>328</v>
      </c>
      <c r="C154" s="3">
        <v>198796.56</v>
      </c>
      <c r="D154" s="3">
        <v>0</v>
      </c>
      <c r="E154" s="3">
        <v>877179.31</v>
      </c>
    </row>
    <row r="155" spans="1:5" ht="15" customHeight="1" x14ac:dyDescent="0.25">
      <c r="A155" s="2">
        <v>44691</v>
      </c>
      <c r="B155" s="1" t="s">
        <v>331</v>
      </c>
      <c r="C155" s="3">
        <v>1800000</v>
      </c>
      <c r="D155" s="3">
        <v>0</v>
      </c>
      <c r="E155" s="3">
        <v>-922820.69</v>
      </c>
    </row>
    <row r="156" spans="1:5" ht="15" customHeight="1" x14ac:dyDescent="0.25">
      <c r="A156" s="2">
        <v>44691</v>
      </c>
      <c r="B156" s="1" t="s">
        <v>337</v>
      </c>
      <c r="C156" s="3">
        <v>250</v>
      </c>
      <c r="D156" s="3">
        <v>0</v>
      </c>
      <c r="E156" s="3">
        <v>-923070.69</v>
      </c>
    </row>
    <row r="157" spans="1:5" ht="15" customHeight="1" x14ac:dyDescent="0.25">
      <c r="A157" s="2">
        <v>44691</v>
      </c>
      <c r="B157" s="1" t="s">
        <v>338</v>
      </c>
      <c r="C157" s="3">
        <v>52.5</v>
      </c>
      <c r="D157" s="3">
        <v>0</v>
      </c>
      <c r="E157" s="3">
        <v>-923123.19</v>
      </c>
    </row>
    <row r="158" spans="1:5" ht="15" customHeight="1" x14ac:dyDescent="0.25">
      <c r="A158" s="2">
        <v>44691</v>
      </c>
      <c r="B158" s="1" t="s">
        <v>336</v>
      </c>
      <c r="C158" s="3">
        <v>0</v>
      </c>
      <c r="D158" s="3">
        <v>160000</v>
      </c>
      <c r="E158" s="3">
        <v>-763123.19</v>
      </c>
    </row>
    <row r="159" spans="1:5" ht="15" customHeight="1" x14ac:dyDescent="0.25">
      <c r="A159" s="2">
        <v>44691</v>
      </c>
      <c r="B159" s="1" t="s">
        <v>329</v>
      </c>
      <c r="C159" s="3">
        <v>153000</v>
      </c>
      <c r="D159" s="3">
        <v>0</v>
      </c>
      <c r="E159" s="3">
        <v>-916123.19</v>
      </c>
    </row>
    <row r="160" spans="1:5" ht="15" customHeight="1" x14ac:dyDescent="0.25">
      <c r="A160" s="2">
        <v>44691</v>
      </c>
      <c r="B160" s="1" t="s">
        <v>17</v>
      </c>
      <c r="C160" s="3">
        <v>9492.76</v>
      </c>
      <c r="D160" s="3">
        <v>0</v>
      </c>
      <c r="E160" s="3">
        <v>-925615.95</v>
      </c>
    </row>
    <row r="161" spans="1:5" ht="15" customHeight="1" x14ac:dyDescent="0.25">
      <c r="A161" s="2">
        <v>44691</v>
      </c>
      <c r="B161" s="1" t="s">
        <v>327</v>
      </c>
      <c r="C161" s="3">
        <v>0</v>
      </c>
      <c r="D161" s="3">
        <v>198796.56</v>
      </c>
      <c r="E161" s="3">
        <v>-726819.39</v>
      </c>
    </row>
    <row r="162" spans="1:5" ht="15" customHeight="1" x14ac:dyDescent="0.25">
      <c r="A162" s="2">
        <v>44691</v>
      </c>
      <c r="B162" s="1" t="s">
        <v>17</v>
      </c>
      <c r="C162" s="3">
        <v>0</v>
      </c>
      <c r="D162" s="3">
        <v>1192.78</v>
      </c>
      <c r="E162" s="3">
        <v>-725626.61</v>
      </c>
    </row>
    <row r="163" spans="1:5" ht="15" customHeight="1" x14ac:dyDescent="0.25">
      <c r="A163" s="2">
        <v>44691</v>
      </c>
      <c r="B163" s="1" t="s">
        <v>328</v>
      </c>
      <c r="C163" s="3">
        <v>10959.74</v>
      </c>
      <c r="D163" s="3">
        <v>0</v>
      </c>
      <c r="E163" s="3">
        <v>-736586.35</v>
      </c>
    </row>
    <row r="164" spans="1:5" ht="15" customHeight="1" x14ac:dyDescent="0.25">
      <c r="A164" s="2">
        <v>44691</v>
      </c>
      <c r="B164" s="1" t="s">
        <v>17</v>
      </c>
      <c r="C164" s="3">
        <v>65.760000000000005</v>
      </c>
      <c r="D164" s="3">
        <v>0</v>
      </c>
      <c r="E164" s="3">
        <v>-736652.11</v>
      </c>
    </row>
    <row r="165" spans="1:5" ht="15" customHeight="1" x14ac:dyDescent="0.25">
      <c r="A165" s="2">
        <v>44692</v>
      </c>
      <c r="B165" s="1" t="s">
        <v>328</v>
      </c>
      <c r="C165" s="3">
        <v>43484</v>
      </c>
      <c r="D165" s="3">
        <v>0</v>
      </c>
      <c r="E165" s="3">
        <v>-780136.11</v>
      </c>
    </row>
    <row r="166" spans="1:5" ht="15" customHeight="1" x14ac:dyDescent="0.25">
      <c r="A166" s="2">
        <v>44692</v>
      </c>
      <c r="B166" s="1" t="s">
        <v>328</v>
      </c>
      <c r="C166" s="3">
        <v>50000</v>
      </c>
      <c r="D166" s="3">
        <v>0</v>
      </c>
      <c r="E166" s="3">
        <v>-830136.11</v>
      </c>
    </row>
    <row r="167" spans="1:5" ht="15" customHeight="1" x14ac:dyDescent="0.25">
      <c r="A167" s="2">
        <v>44692</v>
      </c>
      <c r="B167" s="1" t="s">
        <v>328</v>
      </c>
      <c r="C167" s="3">
        <v>67066.67</v>
      </c>
      <c r="D167" s="3">
        <v>0</v>
      </c>
      <c r="E167" s="3">
        <v>-897202.78</v>
      </c>
    </row>
    <row r="168" spans="1:5" ht="15" customHeight="1" x14ac:dyDescent="0.25">
      <c r="A168" s="2">
        <v>44692</v>
      </c>
      <c r="B168" s="1" t="s">
        <v>328</v>
      </c>
      <c r="C168" s="3">
        <v>213148.52</v>
      </c>
      <c r="D168" s="3">
        <v>0</v>
      </c>
      <c r="E168" s="3">
        <v>-1110351.3</v>
      </c>
    </row>
    <row r="169" spans="1:5" ht="15" customHeight="1" x14ac:dyDescent="0.25">
      <c r="A169" s="2">
        <v>44692</v>
      </c>
      <c r="B169" s="1" t="s">
        <v>328</v>
      </c>
      <c r="C169" s="3">
        <v>230000</v>
      </c>
      <c r="D169" s="3">
        <v>0</v>
      </c>
      <c r="E169" s="3">
        <v>-1340351.3</v>
      </c>
    </row>
    <row r="170" spans="1:5" ht="15" customHeight="1" x14ac:dyDescent="0.25">
      <c r="A170" s="2">
        <v>44692</v>
      </c>
      <c r="B170" s="1" t="s">
        <v>328</v>
      </c>
      <c r="C170" s="3">
        <v>298379.31</v>
      </c>
      <c r="D170" s="3">
        <v>0</v>
      </c>
      <c r="E170" s="3">
        <v>-1638730.61</v>
      </c>
    </row>
    <row r="171" spans="1:5" ht="15" customHeight="1" x14ac:dyDescent="0.25">
      <c r="A171" s="2">
        <v>44692</v>
      </c>
      <c r="B171" s="1" t="s">
        <v>328</v>
      </c>
      <c r="C171" s="3">
        <v>320000</v>
      </c>
      <c r="D171" s="3">
        <v>0</v>
      </c>
      <c r="E171" s="3">
        <v>-1958730.61</v>
      </c>
    </row>
    <row r="172" spans="1:5" ht="15" customHeight="1" x14ac:dyDescent="0.25">
      <c r="A172" s="2">
        <v>44692</v>
      </c>
      <c r="B172" s="1" t="s">
        <v>328</v>
      </c>
      <c r="C172" s="3">
        <v>327495.2</v>
      </c>
      <c r="D172" s="3">
        <v>0</v>
      </c>
      <c r="E172" s="3">
        <v>-2286225.81</v>
      </c>
    </row>
    <row r="173" spans="1:5" ht="15" customHeight="1" x14ac:dyDescent="0.25">
      <c r="A173" s="2">
        <v>44692</v>
      </c>
      <c r="B173" s="1" t="s">
        <v>328</v>
      </c>
      <c r="C173" s="3">
        <v>350000</v>
      </c>
      <c r="D173" s="3">
        <v>0</v>
      </c>
      <c r="E173" s="3">
        <v>-2636225.81</v>
      </c>
    </row>
    <row r="174" spans="1:5" ht="15" customHeight="1" x14ac:dyDescent="0.25">
      <c r="A174" s="2">
        <v>44692</v>
      </c>
      <c r="B174" s="1" t="s">
        <v>328</v>
      </c>
      <c r="C174" s="3">
        <v>450000</v>
      </c>
      <c r="D174" s="3">
        <v>0</v>
      </c>
      <c r="E174" s="3">
        <v>-3086225.81</v>
      </c>
    </row>
    <row r="175" spans="1:5" ht="15" customHeight="1" x14ac:dyDescent="0.25">
      <c r="A175" s="2">
        <v>44692</v>
      </c>
      <c r="B175" s="1" t="s">
        <v>328</v>
      </c>
      <c r="C175" s="3">
        <v>1050000</v>
      </c>
      <c r="D175" s="3">
        <v>0</v>
      </c>
      <c r="E175" s="3">
        <v>-4136225.81</v>
      </c>
    </row>
    <row r="176" spans="1:5" ht="15" customHeight="1" x14ac:dyDescent="0.25">
      <c r="A176" s="2">
        <v>44692</v>
      </c>
      <c r="B176" s="1" t="s">
        <v>327</v>
      </c>
      <c r="C176" s="3">
        <v>0</v>
      </c>
      <c r="D176" s="3">
        <v>5889813</v>
      </c>
      <c r="E176" s="3">
        <v>1753587.19</v>
      </c>
    </row>
    <row r="177" spans="1:5" ht="15" customHeight="1" x14ac:dyDescent="0.25">
      <c r="A177" s="2">
        <v>44692</v>
      </c>
      <c r="B177" s="1" t="s">
        <v>47</v>
      </c>
      <c r="C177" s="3">
        <v>72150.210000000006</v>
      </c>
      <c r="D177" s="3">
        <v>0</v>
      </c>
      <c r="E177" s="3">
        <v>1681436.98</v>
      </c>
    </row>
    <row r="178" spans="1:5" ht="15" customHeight="1" x14ac:dyDescent="0.25">
      <c r="A178" s="2">
        <v>44692</v>
      </c>
      <c r="B178" s="1" t="s">
        <v>46</v>
      </c>
      <c r="C178" s="3">
        <v>588.98</v>
      </c>
      <c r="D178" s="3">
        <v>0</v>
      </c>
      <c r="E178" s="3">
        <v>1680848</v>
      </c>
    </row>
    <row r="179" spans="1:5" ht="15" customHeight="1" x14ac:dyDescent="0.25">
      <c r="A179" s="2">
        <v>44692</v>
      </c>
      <c r="B179" s="1" t="s">
        <v>332</v>
      </c>
      <c r="C179" s="3">
        <v>2550000</v>
      </c>
      <c r="D179" s="3">
        <v>0</v>
      </c>
      <c r="E179" s="3">
        <v>-869152</v>
      </c>
    </row>
    <row r="180" spans="1:5" ht="15" customHeight="1" x14ac:dyDescent="0.25">
      <c r="A180" s="2">
        <v>44692</v>
      </c>
      <c r="B180" s="1" t="s">
        <v>337</v>
      </c>
      <c r="C180" s="3">
        <v>250</v>
      </c>
      <c r="D180" s="3">
        <v>0</v>
      </c>
      <c r="E180" s="3">
        <v>-869402</v>
      </c>
    </row>
    <row r="181" spans="1:5" ht="15" customHeight="1" x14ac:dyDescent="0.25">
      <c r="A181" s="2">
        <v>44692</v>
      </c>
      <c r="B181" s="1" t="s">
        <v>338</v>
      </c>
      <c r="C181" s="3">
        <v>52.5</v>
      </c>
      <c r="D181" s="3">
        <v>0</v>
      </c>
      <c r="E181" s="3">
        <v>-869454.5</v>
      </c>
    </row>
    <row r="182" spans="1:5" ht="15" customHeight="1" x14ac:dyDescent="0.25">
      <c r="A182" s="2">
        <v>44692</v>
      </c>
      <c r="B182" s="1" t="s">
        <v>336</v>
      </c>
      <c r="C182" s="3">
        <v>100000</v>
      </c>
      <c r="D182" s="3">
        <v>0</v>
      </c>
      <c r="E182" s="3">
        <v>-969454.5</v>
      </c>
    </row>
    <row r="183" spans="1:5" ht="15" customHeight="1" x14ac:dyDescent="0.25">
      <c r="A183" s="2">
        <v>44692</v>
      </c>
      <c r="B183" s="1" t="s">
        <v>337</v>
      </c>
      <c r="C183" s="3">
        <v>250</v>
      </c>
      <c r="D183" s="3">
        <v>0</v>
      </c>
      <c r="E183" s="3">
        <v>-969704.5</v>
      </c>
    </row>
    <row r="184" spans="1:5" ht="15" customHeight="1" x14ac:dyDescent="0.25">
      <c r="A184" s="2">
        <v>44692</v>
      </c>
      <c r="B184" s="1" t="s">
        <v>338</v>
      </c>
      <c r="C184" s="3">
        <v>52.5</v>
      </c>
      <c r="D184" s="3">
        <v>0</v>
      </c>
      <c r="E184" s="3">
        <v>-969757</v>
      </c>
    </row>
    <row r="185" spans="1:5" ht="15" customHeight="1" x14ac:dyDescent="0.25">
      <c r="A185" s="2">
        <v>44692</v>
      </c>
      <c r="B185" s="1" t="s">
        <v>17</v>
      </c>
      <c r="C185" s="3">
        <v>20837.509999999998</v>
      </c>
      <c r="D185" s="3">
        <v>0</v>
      </c>
      <c r="E185" s="3">
        <v>-990594.51</v>
      </c>
    </row>
    <row r="186" spans="1:5" ht="15" customHeight="1" x14ac:dyDescent="0.25">
      <c r="A186" s="2">
        <v>44692</v>
      </c>
      <c r="B186" s="1" t="s">
        <v>49</v>
      </c>
      <c r="C186" s="3">
        <v>35338.879999999997</v>
      </c>
      <c r="D186" s="3">
        <v>0</v>
      </c>
      <c r="E186" s="3">
        <v>-1025933.39</v>
      </c>
    </row>
    <row r="187" spans="1:5" ht="15" customHeight="1" x14ac:dyDescent="0.25">
      <c r="A187" s="2">
        <v>44692</v>
      </c>
      <c r="B187" s="1" t="s">
        <v>328</v>
      </c>
      <c r="C187" s="3">
        <v>230281.01</v>
      </c>
      <c r="D187" s="3">
        <v>0</v>
      </c>
      <c r="E187" s="3">
        <v>-1256214.3999999999</v>
      </c>
    </row>
    <row r="188" spans="1:5" ht="15" customHeight="1" x14ac:dyDescent="0.25">
      <c r="A188" s="2">
        <v>44692</v>
      </c>
      <c r="B188" s="1" t="s">
        <v>17</v>
      </c>
      <c r="C188" s="3">
        <v>1381.69</v>
      </c>
      <c r="D188" s="3">
        <v>0</v>
      </c>
      <c r="E188" s="3">
        <v>-1257596.0900000001</v>
      </c>
    </row>
    <row r="189" spans="1:5" ht="15" customHeight="1" x14ac:dyDescent="0.25">
      <c r="A189" s="2">
        <v>44693</v>
      </c>
      <c r="B189" s="1" t="s">
        <v>328</v>
      </c>
      <c r="C189" s="3">
        <v>45000</v>
      </c>
      <c r="D189" s="3">
        <v>0</v>
      </c>
      <c r="E189" s="3">
        <v>-1302596.0900000001</v>
      </c>
    </row>
    <row r="190" spans="1:5" ht="15" customHeight="1" x14ac:dyDescent="0.25">
      <c r="A190" s="2">
        <v>44693</v>
      </c>
      <c r="B190" s="1" t="s">
        <v>328</v>
      </c>
      <c r="C190" s="3">
        <v>108721.32</v>
      </c>
      <c r="D190" s="3">
        <v>0</v>
      </c>
      <c r="E190" s="3">
        <v>-1411317.41</v>
      </c>
    </row>
    <row r="191" spans="1:5" ht="15" customHeight="1" x14ac:dyDescent="0.25">
      <c r="A191" s="2">
        <v>44693</v>
      </c>
      <c r="B191" s="1" t="s">
        <v>328</v>
      </c>
      <c r="C191" s="3">
        <v>140000</v>
      </c>
      <c r="D191" s="3">
        <v>0</v>
      </c>
      <c r="E191" s="3">
        <v>-1551317.41</v>
      </c>
    </row>
    <row r="192" spans="1:5" ht="15" customHeight="1" x14ac:dyDescent="0.25">
      <c r="A192" s="2">
        <v>44693</v>
      </c>
      <c r="B192" s="1" t="s">
        <v>328</v>
      </c>
      <c r="C192" s="3">
        <v>244121.82</v>
      </c>
      <c r="D192" s="3">
        <v>0</v>
      </c>
      <c r="E192" s="3">
        <v>-1795439.23</v>
      </c>
    </row>
    <row r="193" spans="1:5" ht="15" customHeight="1" x14ac:dyDescent="0.25">
      <c r="A193" s="2">
        <v>44693</v>
      </c>
      <c r="B193" s="1" t="s">
        <v>328</v>
      </c>
      <c r="C193" s="3">
        <v>258624.25</v>
      </c>
      <c r="D193" s="3">
        <v>0</v>
      </c>
      <c r="E193" s="3">
        <v>-2054063.48</v>
      </c>
    </row>
    <row r="194" spans="1:5" ht="15" customHeight="1" x14ac:dyDescent="0.25">
      <c r="A194" s="2">
        <v>44693</v>
      </c>
      <c r="B194" s="1" t="s">
        <v>328</v>
      </c>
      <c r="C194" s="3">
        <v>270000</v>
      </c>
      <c r="D194" s="3">
        <v>0</v>
      </c>
      <c r="E194" s="3">
        <v>-2324063.48</v>
      </c>
    </row>
    <row r="195" spans="1:5" ht="15" customHeight="1" x14ac:dyDescent="0.25">
      <c r="A195" s="2">
        <v>44693</v>
      </c>
      <c r="B195" s="1" t="s">
        <v>328</v>
      </c>
      <c r="C195" s="3">
        <v>310000</v>
      </c>
      <c r="D195" s="3">
        <v>0</v>
      </c>
      <c r="E195" s="3">
        <v>-2634063.48</v>
      </c>
    </row>
    <row r="196" spans="1:5" ht="15" customHeight="1" x14ac:dyDescent="0.25">
      <c r="A196" s="2">
        <v>44693</v>
      </c>
      <c r="B196" s="1" t="s">
        <v>328</v>
      </c>
      <c r="C196" s="3">
        <v>358000</v>
      </c>
      <c r="D196" s="3">
        <v>0</v>
      </c>
      <c r="E196" s="3">
        <v>-2992063.48</v>
      </c>
    </row>
    <row r="197" spans="1:5" ht="15" customHeight="1" x14ac:dyDescent="0.25">
      <c r="A197" s="2">
        <v>44693</v>
      </c>
      <c r="B197" s="1" t="s">
        <v>328</v>
      </c>
      <c r="C197" s="3">
        <v>450000</v>
      </c>
      <c r="D197" s="3">
        <v>0</v>
      </c>
      <c r="E197" s="3">
        <v>-3442063.48</v>
      </c>
    </row>
    <row r="198" spans="1:5" ht="15" customHeight="1" x14ac:dyDescent="0.25">
      <c r="A198" s="2">
        <v>44693</v>
      </c>
      <c r="B198" s="1" t="s">
        <v>328</v>
      </c>
      <c r="C198" s="3">
        <v>1935083.67</v>
      </c>
      <c r="D198" s="3">
        <v>0</v>
      </c>
      <c r="E198" s="3">
        <v>-5377147.1500000004</v>
      </c>
    </row>
    <row r="199" spans="1:5" ht="15" customHeight="1" x14ac:dyDescent="0.25">
      <c r="A199" s="2">
        <v>44693</v>
      </c>
      <c r="B199" s="1" t="s">
        <v>335</v>
      </c>
      <c r="C199" s="3">
        <v>0</v>
      </c>
      <c r="D199" s="3">
        <v>1200000</v>
      </c>
      <c r="E199" s="3">
        <v>-4177147.15</v>
      </c>
    </row>
    <row r="200" spans="1:5" ht="15" customHeight="1" x14ac:dyDescent="0.25">
      <c r="A200" s="2">
        <v>44693</v>
      </c>
      <c r="B200" s="1" t="s">
        <v>330</v>
      </c>
      <c r="C200" s="3">
        <v>0</v>
      </c>
      <c r="D200" s="3">
        <v>3250000</v>
      </c>
      <c r="E200" s="3">
        <v>-927147.15</v>
      </c>
    </row>
    <row r="201" spans="1:5" ht="15" customHeight="1" x14ac:dyDescent="0.25">
      <c r="A201" s="2">
        <v>44693</v>
      </c>
      <c r="B201" s="1" t="s">
        <v>17</v>
      </c>
      <c r="C201" s="3">
        <v>24717.31</v>
      </c>
      <c r="D201" s="3">
        <v>0</v>
      </c>
      <c r="E201" s="3">
        <v>-951864.46</v>
      </c>
    </row>
    <row r="202" spans="1:5" ht="15" customHeight="1" x14ac:dyDescent="0.25">
      <c r="A202" s="2">
        <v>44693</v>
      </c>
      <c r="B202" s="1" t="s">
        <v>328</v>
      </c>
      <c r="C202" s="3">
        <v>50300</v>
      </c>
      <c r="D202" s="3">
        <v>0</v>
      </c>
      <c r="E202" s="3">
        <v>-1002164.46</v>
      </c>
    </row>
    <row r="203" spans="1:5" ht="15" customHeight="1" x14ac:dyDescent="0.25">
      <c r="A203" s="2">
        <v>44693</v>
      </c>
      <c r="B203" s="1" t="s">
        <v>17</v>
      </c>
      <c r="C203" s="3">
        <v>301.8</v>
      </c>
      <c r="D203" s="3">
        <v>0</v>
      </c>
      <c r="E203" s="3">
        <v>-1002466.26</v>
      </c>
    </row>
    <row r="204" spans="1:5" ht="15" customHeight="1" x14ac:dyDescent="0.25">
      <c r="A204" s="2">
        <v>44693</v>
      </c>
      <c r="B204" s="1" t="s">
        <v>327</v>
      </c>
      <c r="C204" s="3">
        <v>0</v>
      </c>
      <c r="D204" s="3">
        <v>37877.839999999997</v>
      </c>
      <c r="E204" s="3">
        <v>-964588.42</v>
      </c>
    </row>
    <row r="205" spans="1:5" ht="15" customHeight="1" x14ac:dyDescent="0.25">
      <c r="A205" s="2">
        <v>44693</v>
      </c>
      <c r="B205" s="1" t="s">
        <v>47</v>
      </c>
      <c r="C205" s="3">
        <v>464</v>
      </c>
      <c r="D205" s="3">
        <v>0</v>
      </c>
      <c r="E205" s="3">
        <v>-965052.42</v>
      </c>
    </row>
    <row r="206" spans="1:5" ht="15" customHeight="1" x14ac:dyDescent="0.25">
      <c r="A206" s="2">
        <v>44693</v>
      </c>
      <c r="B206" s="1" t="s">
        <v>46</v>
      </c>
      <c r="C206" s="3">
        <v>3.79</v>
      </c>
      <c r="D206" s="3">
        <v>0</v>
      </c>
      <c r="E206" s="3">
        <v>-965056.21</v>
      </c>
    </row>
    <row r="207" spans="1:5" ht="15" customHeight="1" x14ac:dyDescent="0.25">
      <c r="A207" s="2">
        <v>44693</v>
      </c>
      <c r="B207" s="1" t="s">
        <v>17</v>
      </c>
      <c r="C207" s="3">
        <v>2.81</v>
      </c>
      <c r="D207" s="3">
        <v>0</v>
      </c>
      <c r="E207" s="3">
        <v>-965059.02</v>
      </c>
    </row>
    <row r="208" spans="1:5" ht="15" customHeight="1" x14ac:dyDescent="0.25">
      <c r="A208" s="2">
        <v>44693</v>
      </c>
      <c r="B208" s="1" t="s">
        <v>49</v>
      </c>
      <c r="C208" s="3">
        <v>227.27</v>
      </c>
      <c r="D208" s="3">
        <v>0</v>
      </c>
      <c r="E208" s="3">
        <v>-965286.29</v>
      </c>
    </row>
    <row r="209" spans="1:5" ht="15" customHeight="1" x14ac:dyDescent="0.25">
      <c r="A209" s="2">
        <v>44694</v>
      </c>
      <c r="B209" s="1" t="s">
        <v>328</v>
      </c>
      <c r="C209" s="3">
        <v>64400</v>
      </c>
      <c r="D209" s="3">
        <v>0</v>
      </c>
      <c r="E209" s="3">
        <v>-1029686.29</v>
      </c>
    </row>
    <row r="210" spans="1:5" ht="15" customHeight="1" x14ac:dyDescent="0.25">
      <c r="A210" s="2">
        <v>44694</v>
      </c>
      <c r="B210" s="1" t="s">
        <v>328</v>
      </c>
      <c r="C210" s="3">
        <v>101640</v>
      </c>
      <c r="D210" s="3">
        <v>0</v>
      </c>
      <c r="E210" s="3">
        <v>-1131326.29</v>
      </c>
    </row>
    <row r="211" spans="1:5" ht="15" customHeight="1" x14ac:dyDescent="0.25">
      <c r="A211" s="2">
        <v>44694</v>
      </c>
      <c r="B211" s="1" t="s">
        <v>328</v>
      </c>
      <c r="C211" s="3">
        <v>280000</v>
      </c>
      <c r="D211" s="3">
        <v>0</v>
      </c>
      <c r="E211" s="3">
        <v>-1411326.29</v>
      </c>
    </row>
    <row r="212" spans="1:5" ht="15" customHeight="1" x14ac:dyDescent="0.25">
      <c r="A212" s="2">
        <v>44694</v>
      </c>
      <c r="B212" s="1" t="s">
        <v>328</v>
      </c>
      <c r="C212" s="3">
        <v>307419.53999999998</v>
      </c>
      <c r="D212" s="3">
        <v>0</v>
      </c>
      <c r="E212" s="3">
        <v>-1718745.83</v>
      </c>
    </row>
    <row r="213" spans="1:5" ht="15" customHeight="1" x14ac:dyDescent="0.25">
      <c r="A213" s="2">
        <v>44694</v>
      </c>
      <c r="B213" s="1" t="s">
        <v>328</v>
      </c>
      <c r="C213" s="3">
        <v>320000</v>
      </c>
      <c r="D213" s="3">
        <v>0</v>
      </c>
      <c r="E213" s="3">
        <v>-2038745.83</v>
      </c>
    </row>
    <row r="214" spans="1:5" ht="15" customHeight="1" x14ac:dyDescent="0.25">
      <c r="A214" s="2">
        <v>44694</v>
      </c>
      <c r="B214" s="1" t="s">
        <v>328</v>
      </c>
      <c r="C214" s="3">
        <v>450000</v>
      </c>
      <c r="D214" s="3">
        <v>0</v>
      </c>
      <c r="E214" s="3">
        <v>-2488745.83</v>
      </c>
    </row>
    <row r="215" spans="1:5" ht="15" customHeight="1" x14ac:dyDescent="0.25">
      <c r="A215" s="2">
        <v>44694</v>
      </c>
      <c r="B215" s="1" t="s">
        <v>334</v>
      </c>
      <c r="C215" s="3">
        <v>0</v>
      </c>
      <c r="D215" s="3">
        <v>1000000</v>
      </c>
      <c r="E215" s="3">
        <v>-1488745.83</v>
      </c>
    </row>
    <row r="216" spans="1:5" ht="15" customHeight="1" x14ac:dyDescent="0.25">
      <c r="A216" s="2">
        <v>44694</v>
      </c>
      <c r="B216" s="1" t="s">
        <v>334</v>
      </c>
      <c r="C216" s="3">
        <v>0</v>
      </c>
      <c r="D216" s="3">
        <v>600000</v>
      </c>
      <c r="E216" s="3">
        <v>-888745.83</v>
      </c>
    </row>
    <row r="217" spans="1:5" ht="15" customHeight="1" x14ac:dyDescent="0.25">
      <c r="A217" s="2">
        <v>44694</v>
      </c>
      <c r="B217" s="1" t="s">
        <v>17</v>
      </c>
      <c r="C217" s="3">
        <v>9140.76</v>
      </c>
      <c r="D217" s="3">
        <v>0</v>
      </c>
      <c r="E217" s="3">
        <v>-897886.59</v>
      </c>
    </row>
    <row r="218" spans="1:5" ht="15" customHeight="1" x14ac:dyDescent="0.25">
      <c r="A218" s="2">
        <v>44697</v>
      </c>
      <c r="B218" s="1" t="s">
        <v>328</v>
      </c>
      <c r="C218" s="3">
        <v>44970</v>
      </c>
      <c r="D218" s="3">
        <v>0</v>
      </c>
      <c r="E218" s="3">
        <v>-942856.59</v>
      </c>
    </row>
    <row r="219" spans="1:5" ht="15" customHeight="1" x14ac:dyDescent="0.25">
      <c r="A219" s="2">
        <v>44697</v>
      </c>
      <c r="B219" s="1" t="s">
        <v>328</v>
      </c>
      <c r="C219" s="3">
        <v>73749.5</v>
      </c>
      <c r="D219" s="3">
        <v>0</v>
      </c>
      <c r="E219" s="3">
        <v>-1016606.09</v>
      </c>
    </row>
    <row r="220" spans="1:5" ht="15" customHeight="1" x14ac:dyDescent="0.25">
      <c r="A220" s="2">
        <v>44697</v>
      </c>
      <c r="B220" s="1" t="s">
        <v>328</v>
      </c>
      <c r="C220" s="3">
        <v>84000</v>
      </c>
      <c r="D220" s="3">
        <v>0</v>
      </c>
      <c r="E220" s="3">
        <v>-1100606.0900000001</v>
      </c>
    </row>
    <row r="221" spans="1:5" ht="15" customHeight="1" x14ac:dyDescent="0.25">
      <c r="A221" s="2">
        <v>44697</v>
      </c>
      <c r="B221" s="1" t="s">
        <v>328</v>
      </c>
      <c r="C221" s="3">
        <v>120131.94</v>
      </c>
      <c r="D221" s="3">
        <v>0</v>
      </c>
      <c r="E221" s="3">
        <v>-1220738.03</v>
      </c>
    </row>
    <row r="222" spans="1:5" ht="15" customHeight="1" x14ac:dyDescent="0.25">
      <c r="A222" s="2">
        <v>44697</v>
      </c>
      <c r="B222" s="1" t="s">
        <v>328</v>
      </c>
      <c r="C222" s="3">
        <v>240000</v>
      </c>
      <c r="D222" s="3">
        <v>0</v>
      </c>
      <c r="E222" s="3">
        <v>-1460738.03</v>
      </c>
    </row>
    <row r="223" spans="1:5" ht="15" customHeight="1" x14ac:dyDescent="0.25">
      <c r="A223" s="2">
        <v>44697</v>
      </c>
      <c r="B223" s="1" t="s">
        <v>328</v>
      </c>
      <c r="C223" s="3">
        <v>266527.77</v>
      </c>
      <c r="D223" s="3">
        <v>0</v>
      </c>
      <c r="E223" s="3">
        <v>-1727265.8</v>
      </c>
    </row>
    <row r="224" spans="1:5" ht="15" customHeight="1" x14ac:dyDescent="0.25">
      <c r="A224" s="2">
        <v>44697</v>
      </c>
      <c r="B224" s="1" t="s">
        <v>328</v>
      </c>
      <c r="C224" s="3">
        <v>342192.22</v>
      </c>
      <c r="D224" s="3">
        <v>0</v>
      </c>
      <c r="E224" s="3">
        <v>-2069458.02</v>
      </c>
    </row>
    <row r="225" spans="1:5" ht="15" customHeight="1" x14ac:dyDescent="0.25">
      <c r="A225" s="2">
        <v>44697</v>
      </c>
      <c r="B225" s="1" t="s">
        <v>328</v>
      </c>
      <c r="C225" s="3">
        <v>358000</v>
      </c>
      <c r="D225" s="3">
        <v>0</v>
      </c>
      <c r="E225" s="3">
        <v>-2427458.02</v>
      </c>
    </row>
    <row r="226" spans="1:5" ht="15" customHeight="1" x14ac:dyDescent="0.25">
      <c r="A226" s="2">
        <v>44697</v>
      </c>
      <c r="B226" s="1" t="s">
        <v>328</v>
      </c>
      <c r="C226" s="3">
        <v>387814</v>
      </c>
      <c r="D226" s="3">
        <v>0</v>
      </c>
      <c r="E226" s="3">
        <v>-2815272.02</v>
      </c>
    </row>
    <row r="227" spans="1:5" ht="15" customHeight="1" x14ac:dyDescent="0.25">
      <c r="A227" s="2">
        <v>44697</v>
      </c>
      <c r="B227" s="1" t="s">
        <v>328</v>
      </c>
      <c r="C227" s="3">
        <v>387814</v>
      </c>
      <c r="D227" s="3">
        <v>0</v>
      </c>
      <c r="E227" s="3">
        <v>-3203086.02</v>
      </c>
    </row>
    <row r="228" spans="1:5" ht="15" customHeight="1" x14ac:dyDescent="0.25">
      <c r="A228" s="2">
        <v>44697</v>
      </c>
      <c r="B228" s="1" t="s">
        <v>328</v>
      </c>
      <c r="C228" s="3">
        <v>387814</v>
      </c>
      <c r="D228" s="3">
        <v>0</v>
      </c>
      <c r="E228" s="3">
        <v>-3590900.02</v>
      </c>
    </row>
    <row r="229" spans="1:5" ht="15" customHeight="1" x14ac:dyDescent="0.25">
      <c r="A229" s="2">
        <v>44697</v>
      </c>
      <c r="B229" s="1" t="s">
        <v>328</v>
      </c>
      <c r="C229" s="3">
        <v>486290</v>
      </c>
      <c r="D229" s="3">
        <v>0</v>
      </c>
      <c r="E229" s="3">
        <v>-4077190.02</v>
      </c>
    </row>
    <row r="230" spans="1:5" ht="15" customHeight="1" x14ac:dyDescent="0.25">
      <c r="A230" s="2">
        <v>44697</v>
      </c>
      <c r="B230" s="1" t="s">
        <v>327</v>
      </c>
      <c r="C230" s="3">
        <v>0</v>
      </c>
      <c r="D230" s="3">
        <v>34969</v>
      </c>
      <c r="E230" s="3">
        <v>-4042221.02</v>
      </c>
    </row>
    <row r="231" spans="1:5" ht="15" customHeight="1" x14ac:dyDescent="0.25">
      <c r="A231" s="2">
        <v>44697</v>
      </c>
      <c r="B231" s="1" t="s">
        <v>331</v>
      </c>
      <c r="C231" s="3">
        <v>0</v>
      </c>
      <c r="D231" s="3">
        <v>3250000</v>
      </c>
      <c r="E231" s="3">
        <v>-792221.02</v>
      </c>
    </row>
    <row r="232" spans="1:5" ht="15" customHeight="1" x14ac:dyDescent="0.25">
      <c r="A232" s="2">
        <v>44697</v>
      </c>
      <c r="B232" s="1" t="s">
        <v>327</v>
      </c>
      <c r="C232" s="3">
        <v>0</v>
      </c>
      <c r="D232" s="3">
        <v>25200</v>
      </c>
      <c r="E232" s="3">
        <v>-767021.02</v>
      </c>
    </row>
    <row r="233" spans="1:5" ht="15" customHeight="1" x14ac:dyDescent="0.25">
      <c r="A233" s="2">
        <v>44697</v>
      </c>
      <c r="B233" s="1" t="s">
        <v>47</v>
      </c>
      <c r="C233" s="3">
        <v>308.7</v>
      </c>
      <c r="D233" s="3">
        <v>0</v>
      </c>
      <c r="E233" s="3">
        <v>-767329.72</v>
      </c>
    </row>
    <row r="234" spans="1:5" ht="15" customHeight="1" x14ac:dyDescent="0.25">
      <c r="A234" s="2">
        <v>44697</v>
      </c>
      <c r="B234" s="1" t="s">
        <v>46</v>
      </c>
      <c r="C234" s="3">
        <v>2.52</v>
      </c>
      <c r="D234" s="3">
        <v>0</v>
      </c>
      <c r="E234" s="3">
        <v>-767332.24</v>
      </c>
    </row>
    <row r="235" spans="1:5" ht="15" customHeight="1" x14ac:dyDescent="0.25">
      <c r="A235" s="2">
        <v>44697</v>
      </c>
      <c r="B235" s="1" t="s">
        <v>329</v>
      </c>
      <c r="C235" s="3">
        <v>140744</v>
      </c>
      <c r="D235" s="3">
        <v>0</v>
      </c>
      <c r="E235" s="3">
        <v>-908076.24</v>
      </c>
    </row>
    <row r="236" spans="1:5" ht="15" customHeight="1" x14ac:dyDescent="0.25">
      <c r="A236" s="2">
        <v>44697</v>
      </c>
      <c r="B236" s="1" t="s">
        <v>17</v>
      </c>
      <c r="C236" s="3">
        <v>19922.150000000001</v>
      </c>
      <c r="D236" s="3">
        <v>0</v>
      </c>
      <c r="E236" s="3">
        <v>-927998.39</v>
      </c>
    </row>
    <row r="237" spans="1:5" ht="15" customHeight="1" x14ac:dyDescent="0.25">
      <c r="A237" s="2">
        <v>44697</v>
      </c>
      <c r="B237" s="1" t="s">
        <v>49</v>
      </c>
      <c r="C237" s="3">
        <v>151.19999999999999</v>
      </c>
      <c r="D237" s="3">
        <v>0</v>
      </c>
      <c r="E237" s="3">
        <v>-928149.59</v>
      </c>
    </row>
    <row r="238" spans="1:5" ht="15" customHeight="1" x14ac:dyDescent="0.25">
      <c r="A238" s="2">
        <v>44697</v>
      </c>
      <c r="B238" s="1" t="s">
        <v>337</v>
      </c>
      <c r="C238" s="3">
        <v>21</v>
      </c>
      <c r="D238" s="3">
        <v>0</v>
      </c>
      <c r="E238" s="3">
        <v>-928170.59</v>
      </c>
    </row>
    <row r="239" spans="1:5" ht="15" customHeight="1" x14ac:dyDescent="0.25">
      <c r="A239" s="2">
        <v>44697</v>
      </c>
      <c r="B239" s="1" t="s">
        <v>338</v>
      </c>
      <c r="C239" s="3">
        <v>4.41</v>
      </c>
      <c r="D239" s="3">
        <v>0</v>
      </c>
      <c r="E239" s="3">
        <v>-928175</v>
      </c>
    </row>
    <row r="240" spans="1:5" ht="15" customHeight="1" x14ac:dyDescent="0.25">
      <c r="A240" s="2">
        <v>44697</v>
      </c>
      <c r="B240" s="1" t="s">
        <v>337</v>
      </c>
      <c r="C240" s="3">
        <v>21</v>
      </c>
      <c r="D240" s="3">
        <v>0</v>
      </c>
      <c r="E240" s="3">
        <v>-928196</v>
      </c>
    </row>
    <row r="241" spans="1:5" ht="15" customHeight="1" x14ac:dyDescent="0.25">
      <c r="A241" s="2">
        <v>44697</v>
      </c>
      <c r="B241" s="1" t="s">
        <v>338</v>
      </c>
      <c r="C241" s="3">
        <v>4.41</v>
      </c>
      <c r="D241" s="3">
        <v>0</v>
      </c>
      <c r="E241" s="3">
        <v>-928200.41</v>
      </c>
    </row>
    <row r="242" spans="1:5" ht="15" customHeight="1" x14ac:dyDescent="0.25">
      <c r="A242" s="2">
        <v>44697</v>
      </c>
      <c r="B242" s="1" t="s">
        <v>337</v>
      </c>
      <c r="C242" s="3">
        <v>130</v>
      </c>
      <c r="D242" s="3">
        <v>0</v>
      </c>
      <c r="E242" s="3">
        <v>-928330.41</v>
      </c>
    </row>
    <row r="243" spans="1:5" ht="15" customHeight="1" x14ac:dyDescent="0.25">
      <c r="A243" s="2">
        <v>44697</v>
      </c>
      <c r="B243" s="1" t="s">
        <v>338</v>
      </c>
      <c r="C243" s="3">
        <v>27.3</v>
      </c>
      <c r="D243" s="3">
        <v>0</v>
      </c>
      <c r="E243" s="3">
        <v>-928357.71</v>
      </c>
    </row>
    <row r="244" spans="1:5" ht="15" customHeight="1" x14ac:dyDescent="0.25">
      <c r="A244" s="2">
        <v>44697</v>
      </c>
      <c r="B244" s="1" t="s">
        <v>337</v>
      </c>
      <c r="C244" s="3">
        <v>1379.91</v>
      </c>
      <c r="D244" s="3">
        <v>0</v>
      </c>
      <c r="E244" s="3">
        <v>-929737.62</v>
      </c>
    </row>
    <row r="245" spans="1:5" ht="15" customHeight="1" x14ac:dyDescent="0.25">
      <c r="A245" s="2">
        <v>44697</v>
      </c>
      <c r="B245" s="1" t="s">
        <v>338</v>
      </c>
      <c r="C245" s="3">
        <v>289.77999999999997</v>
      </c>
      <c r="D245" s="3">
        <v>0</v>
      </c>
      <c r="E245" s="3">
        <v>-930027.4</v>
      </c>
    </row>
    <row r="246" spans="1:5" ht="15" customHeight="1" x14ac:dyDescent="0.25">
      <c r="A246" s="2">
        <v>44697</v>
      </c>
      <c r="B246" s="1" t="s">
        <v>337</v>
      </c>
      <c r="C246" s="3">
        <v>5396.77</v>
      </c>
      <c r="D246" s="3">
        <v>0</v>
      </c>
      <c r="E246" s="3">
        <v>-935424.17</v>
      </c>
    </row>
    <row r="247" spans="1:5" ht="15" customHeight="1" x14ac:dyDescent="0.25">
      <c r="A247" s="2">
        <v>44697</v>
      </c>
      <c r="B247" s="1" t="s">
        <v>338</v>
      </c>
      <c r="C247" s="3">
        <v>1133.32</v>
      </c>
      <c r="D247" s="3">
        <v>0</v>
      </c>
      <c r="E247" s="3">
        <v>-936557.49</v>
      </c>
    </row>
    <row r="248" spans="1:5" ht="15" customHeight="1" x14ac:dyDescent="0.25">
      <c r="A248" s="2">
        <v>44697</v>
      </c>
      <c r="B248" s="1" t="s">
        <v>17</v>
      </c>
      <c r="C248" s="3">
        <v>50.45</v>
      </c>
      <c r="D248" s="3">
        <v>0</v>
      </c>
      <c r="E248" s="3">
        <v>-936607.94</v>
      </c>
    </row>
    <row r="249" spans="1:5" ht="15" customHeight="1" x14ac:dyDescent="0.25">
      <c r="A249" s="2">
        <v>44697</v>
      </c>
      <c r="B249" s="1" t="s">
        <v>327</v>
      </c>
      <c r="C249" s="3">
        <v>0</v>
      </c>
      <c r="D249" s="3">
        <v>215860.42</v>
      </c>
      <c r="E249" s="3">
        <v>-720747.52000000002</v>
      </c>
    </row>
    <row r="250" spans="1:5" ht="15" customHeight="1" x14ac:dyDescent="0.25">
      <c r="A250" s="2">
        <v>44697</v>
      </c>
      <c r="B250" s="1" t="s">
        <v>47</v>
      </c>
      <c r="C250" s="3">
        <v>2644.29</v>
      </c>
      <c r="D250" s="3">
        <v>0</v>
      </c>
      <c r="E250" s="3">
        <v>-723391.81</v>
      </c>
    </row>
    <row r="251" spans="1:5" ht="15" customHeight="1" x14ac:dyDescent="0.25">
      <c r="A251" s="2">
        <v>44697</v>
      </c>
      <c r="B251" s="1" t="s">
        <v>46</v>
      </c>
      <c r="C251" s="3">
        <v>21.59</v>
      </c>
      <c r="D251" s="3">
        <v>0</v>
      </c>
      <c r="E251" s="3">
        <v>-723413.4</v>
      </c>
    </row>
    <row r="252" spans="1:5" ht="15" customHeight="1" x14ac:dyDescent="0.25">
      <c r="A252" s="2">
        <v>44697</v>
      </c>
      <c r="B252" s="1" t="s">
        <v>17</v>
      </c>
      <c r="C252" s="3">
        <v>16</v>
      </c>
      <c r="D252" s="3">
        <v>0</v>
      </c>
      <c r="E252" s="3">
        <v>-723429.4</v>
      </c>
    </row>
    <row r="253" spans="1:5" ht="15" customHeight="1" x14ac:dyDescent="0.25">
      <c r="A253" s="2">
        <v>44697</v>
      </c>
      <c r="B253" s="1" t="s">
        <v>49</v>
      </c>
      <c r="C253" s="3">
        <v>1295.1600000000001</v>
      </c>
      <c r="D253" s="3">
        <v>0</v>
      </c>
      <c r="E253" s="3">
        <v>-724724.56</v>
      </c>
    </row>
    <row r="254" spans="1:5" ht="15" customHeight="1" x14ac:dyDescent="0.25">
      <c r="A254" s="2">
        <v>44698</v>
      </c>
      <c r="B254" s="1" t="s">
        <v>328</v>
      </c>
      <c r="C254" s="3">
        <v>87784.1</v>
      </c>
      <c r="D254" s="3">
        <v>0</v>
      </c>
      <c r="E254" s="3">
        <v>-812508.66</v>
      </c>
    </row>
    <row r="255" spans="1:5" ht="15" customHeight="1" x14ac:dyDescent="0.25">
      <c r="A255" s="2">
        <v>44698</v>
      </c>
      <c r="B255" s="1" t="s">
        <v>328</v>
      </c>
      <c r="C255" s="3">
        <v>180000</v>
      </c>
      <c r="D255" s="3">
        <v>0</v>
      </c>
      <c r="E255" s="3">
        <v>-992508.66</v>
      </c>
    </row>
    <row r="256" spans="1:5" ht="15" customHeight="1" x14ac:dyDescent="0.25">
      <c r="A256" s="2">
        <v>44698</v>
      </c>
      <c r="B256" s="1" t="s">
        <v>328</v>
      </c>
      <c r="C256" s="3">
        <v>213593.81</v>
      </c>
      <c r="D256" s="3">
        <v>0</v>
      </c>
      <c r="E256" s="3">
        <v>-1206102.47</v>
      </c>
    </row>
    <row r="257" spans="1:5" ht="15" customHeight="1" x14ac:dyDescent="0.25">
      <c r="A257" s="2">
        <v>44698</v>
      </c>
      <c r="B257" s="1" t="s">
        <v>328</v>
      </c>
      <c r="C257" s="3">
        <v>213600.04</v>
      </c>
      <c r="D257" s="3">
        <v>0</v>
      </c>
      <c r="E257" s="3">
        <v>-1419702.51</v>
      </c>
    </row>
    <row r="258" spans="1:5" ht="15" customHeight="1" x14ac:dyDescent="0.25">
      <c r="A258" s="2">
        <v>44698</v>
      </c>
      <c r="B258" s="1" t="s">
        <v>328</v>
      </c>
      <c r="C258" s="3">
        <v>214829.15</v>
      </c>
      <c r="D258" s="3">
        <v>0</v>
      </c>
      <c r="E258" s="3">
        <v>-1634531.66</v>
      </c>
    </row>
    <row r="259" spans="1:5" ht="15" customHeight="1" x14ac:dyDescent="0.25">
      <c r="A259" s="2">
        <v>44698</v>
      </c>
      <c r="B259" s="1" t="s">
        <v>328</v>
      </c>
      <c r="C259" s="3">
        <v>225961.72</v>
      </c>
      <c r="D259" s="3">
        <v>0</v>
      </c>
      <c r="E259" s="3">
        <v>-1860493.38</v>
      </c>
    </row>
    <row r="260" spans="1:5" ht="15" customHeight="1" x14ac:dyDescent="0.25">
      <c r="A260" s="2">
        <v>44698</v>
      </c>
      <c r="B260" s="1" t="s">
        <v>328</v>
      </c>
      <c r="C260" s="3">
        <v>300000</v>
      </c>
      <c r="D260" s="3">
        <v>0</v>
      </c>
      <c r="E260" s="3">
        <v>-2160493.38</v>
      </c>
    </row>
    <row r="261" spans="1:5" ht="15" customHeight="1" x14ac:dyDescent="0.25">
      <c r="A261" s="2">
        <v>44698</v>
      </c>
      <c r="B261" s="1" t="s">
        <v>328</v>
      </c>
      <c r="C261" s="3">
        <v>300369.14</v>
      </c>
      <c r="D261" s="3">
        <v>0</v>
      </c>
      <c r="E261" s="3">
        <v>-2460862.52</v>
      </c>
    </row>
    <row r="262" spans="1:5" ht="15" customHeight="1" x14ac:dyDescent="0.25">
      <c r="A262" s="2">
        <v>44698</v>
      </c>
      <c r="B262" s="1" t="s">
        <v>328</v>
      </c>
      <c r="C262" s="3">
        <v>358000</v>
      </c>
      <c r="D262" s="3">
        <v>0</v>
      </c>
      <c r="E262" s="3">
        <v>-2818862.52</v>
      </c>
    </row>
    <row r="263" spans="1:5" ht="15" customHeight="1" x14ac:dyDescent="0.25">
      <c r="A263" s="2">
        <v>44698</v>
      </c>
      <c r="B263" s="1" t="s">
        <v>336</v>
      </c>
      <c r="C263" s="3">
        <v>0</v>
      </c>
      <c r="D263" s="3">
        <v>2120000</v>
      </c>
      <c r="E263" s="3">
        <v>-698862.52</v>
      </c>
    </row>
    <row r="264" spans="1:5" ht="15" customHeight="1" x14ac:dyDescent="0.25">
      <c r="A264" s="2">
        <v>44698</v>
      </c>
      <c r="B264" s="1" t="s">
        <v>331</v>
      </c>
      <c r="C264" s="3">
        <v>0</v>
      </c>
      <c r="D264" s="3">
        <v>100000</v>
      </c>
      <c r="E264" s="3">
        <v>-598862.52</v>
      </c>
    </row>
    <row r="265" spans="1:5" ht="15" customHeight="1" x14ac:dyDescent="0.25">
      <c r="A265" s="2">
        <v>44698</v>
      </c>
      <c r="B265" s="1" t="s">
        <v>329</v>
      </c>
      <c r="C265" s="3">
        <v>80317</v>
      </c>
      <c r="D265" s="3">
        <v>0</v>
      </c>
      <c r="E265" s="3">
        <v>-679179.52</v>
      </c>
    </row>
    <row r="266" spans="1:5" ht="15" customHeight="1" x14ac:dyDescent="0.25">
      <c r="A266" s="2">
        <v>44698</v>
      </c>
      <c r="B266" s="1" t="s">
        <v>328</v>
      </c>
      <c r="C266" s="3">
        <v>55000</v>
      </c>
      <c r="D266" s="3">
        <v>0</v>
      </c>
      <c r="E266" s="3">
        <v>-734179.52</v>
      </c>
    </row>
    <row r="267" spans="1:5" ht="15" customHeight="1" x14ac:dyDescent="0.25">
      <c r="A267" s="2">
        <v>44698</v>
      </c>
      <c r="B267" s="1" t="s">
        <v>17</v>
      </c>
      <c r="C267" s="3">
        <v>13376.73</v>
      </c>
      <c r="D267" s="3">
        <v>0</v>
      </c>
      <c r="E267" s="3">
        <v>-747556.25</v>
      </c>
    </row>
    <row r="268" spans="1:5" ht="15" customHeight="1" x14ac:dyDescent="0.25">
      <c r="A268" s="2">
        <v>44698</v>
      </c>
      <c r="B268" s="1" t="s">
        <v>327</v>
      </c>
      <c r="C268" s="3">
        <v>0</v>
      </c>
      <c r="D268" s="3">
        <v>4830.32</v>
      </c>
      <c r="E268" s="3">
        <v>-742725.93</v>
      </c>
    </row>
    <row r="269" spans="1:5" ht="15" customHeight="1" x14ac:dyDescent="0.25">
      <c r="A269" s="2">
        <v>44698</v>
      </c>
      <c r="B269" s="1" t="s">
        <v>47</v>
      </c>
      <c r="C269" s="3">
        <v>59.17</v>
      </c>
      <c r="D269" s="3">
        <v>0</v>
      </c>
      <c r="E269" s="3">
        <v>-742785.1</v>
      </c>
    </row>
    <row r="270" spans="1:5" ht="15" customHeight="1" x14ac:dyDescent="0.25">
      <c r="A270" s="2">
        <v>44698</v>
      </c>
      <c r="B270" s="1" t="s">
        <v>46</v>
      </c>
      <c r="C270" s="3">
        <v>0.48</v>
      </c>
      <c r="D270" s="3">
        <v>0</v>
      </c>
      <c r="E270" s="3">
        <v>-742785.58</v>
      </c>
    </row>
    <row r="271" spans="1:5" ht="15" customHeight="1" x14ac:dyDescent="0.25">
      <c r="A271" s="2">
        <v>44698</v>
      </c>
      <c r="B271" s="1" t="s">
        <v>327</v>
      </c>
      <c r="C271" s="3">
        <v>0</v>
      </c>
      <c r="D271" s="3">
        <v>8880.68</v>
      </c>
      <c r="E271" s="3">
        <v>-733904.9</v>
      </c>
    </row>
    <row r="272" spans="1:5" ht="15" customHeight="1" x14ac:dyDescent="0.25">
      <c r="A272" s="2">
        <v>44698</v>
      </c>
      <c r="B272" s="1" t="s">
        <v>47</v>
      </c>
      <c r="C272" s="3">
        <v>108.79</v>
      </c>
      <c r="D272" s="3">
        <v>0</v>
      </c>
      <c r="E272" s="3">
        <v>-734013.69</v>
      </c>
    </row>
    <row r="273" spans="1:5" ht="15" customHeight="1" x14ac:dyDescent="0.25">
      <c r="A273" s="2">
        <v>44698</v>
      </c>
      <c r="B273" s="1" t="s">
        <v>46</v>
      </c>
      <c r="C273" s="3">
        <v>0.89</v>
      </c>
      <c r="D273" s="3">
        <v>0</v>
      </c>
      <c r="E273" s="3">
        <v>-734014.58</v>
      </c>
    </row>
    <row r="274" spans="1:5" ht="15" customHeight="1" x14ac:dyDescent="0.25">
      <c r="A274" s="2">
        <v>44698</v>
      </c>
      <c r="B274" s="1" t="s">
        <v>327</v>
      </c>
      <c r="C274" s="3">
        <v>0</v>
      </c>
      <c r="D274" s="3">
        <v>106602.1</v>
      </c>
      <c r="E274" s="3">
        <v>-627412.47999999998</v>
      </c>
    </row>
    <row r="275" spans="1:5" ht="15" customHeight="1" x14ac:dyDescent="0.25">
      <c r="A275" s="2">
        <v>44698</v>
      </c>
      <c r="B275" s="1" t="s">
        <v>47</v>
      </c>
      <c r="C275" s="3">
        <v>1305.8800000000001</v>
      </c>
      <c r="D275" s="3">
        <v>0</v>
      </c>
      <c r="E275" s="3">
        <v>-628718.36</v>
      </c>
    </row>
    <row r="276" spans="1:5" ht="15" customHeight="1" x14ac:dyDescent="0.25">
      <c r="A276" s="2">
        <v>44698</v>
      </c>
      <c r="B276" s="1" t="s">
        <v>46</v>
      </c>
      <c r="C276" s="3">
        <v>10.66</v>
      </c>
      <c r="D276" s="3">
        <v>0</v>
      </c>
      <c r="E276" s="3">
        <v>-628729.02</v>
      </c>
    </row>
    <row r="277" spans="1:5" ht="15" customHeight="1" x14ac:dyDescent="0.25">
      <c r="A277" s="2">
        <v>44698</v>
      </c>
      <c r="B277" s="1" t="s">
        <v>327</v>
      </c>
      <c r="C277" s="3">
        <v>0</v>
      </c>
      <c r="D277" s="3">
        <v>197131.06</v>
      </c>
      <c r="E277" s="3">
        <v>-431597.96</v>
      </c>
    </row>
    <row r="278" spans="1:5" ht="15" customHeight="1" x14ac:dyDescent="0.25">
      <c r="A278" s="2">
        <v>44698</v>
      </c>
      <c r="B278" s="1" t="s">
        <v>47</v>
      </c>
      <c r="C278" s="3">
        <v>2414.86</v>
      </c>
      <c r="D278" s="3">
        <v>0</v>
      </c>
      <c r="E278" s="3">
        <v>-434012.82</v>
      </c>
    </row>
    <row r="279" spans="1:5" ht="15" customHeight="1" x14ac:dyDescent="0.25">
      <c r="A279" s="2">
        <v>44698</v>
      </c>
      <c r="B279" s="1" t="s">
        <v>46</v>
      </c>
      <c r="C279" s="3">
        <v>19.71</v>
      </c>
      <c r="D279" s="3">
        <v>0</v>
      </c>
      <c r="E279" s="3">
        <v>-434032.53</v>
      </c>
    </row>
    <row r="280" spans="1:5" ht="15" customHeight="1" x14ac:dyDescent="0.25">
      <c r="A280" s="2">
        <v>44698</v>
      </c>
      <c r="B280" s="1" t="s">
        <v>327</v>
      </c>
      <c r="C280" s="3">
        <v>0</v>
      </c>
      <c r="D280" s="3">
        <v>229767.72</v>
      </c>
      <c r="E280" s="3">
        <v>-204264.81</v>
      </c>
    </row>
    <row r="281" spans="1:5" ht="15" customHeight="1" x14ac:dyDescent="0.25">
      <c r="A281" s="2">
        <v>44698</v>
      </c>
      <c r="B281" s="1" t="s">
        <v>47</v>
      </c>
      <c r="C281" s="3">
        <v>2814.65</v>
      </c>
      <c r="D281" s="3">
        <v>0</v>
      </c>
      <c r="E281" s="3">
        <v>-207079.46</v>
      </c>
    </row>
    <row r="282" spans="1:5" ht="15" customHeight="1" x14ac:dyDescent="0.25">
      <c r="A282" s="2">
        <v>44698</v>
      </c>
      <c r="B282" s="1" t="s">
        <v>46</v>
      </c>
      <c r="C282" s="3">
        <v>22.98</v>
      </c>
      <c r="D282" s="3">
        <v>0</v>
      </c>
      <c r="E282" s="3">
        <v>-207102.44</v>
      </c>
    </row>
    <row r="283" spans="1:5" ht="15" customHeight="1" x14ac:dyDescent="0.25">
      <c r="A283" s="2">
        <v>44698</v>
      </c>
      <c r="B283" s="1" t="s">
        <v>327</v>
      </c>
      <c r="C283" s="3">
        <v>0</v>
      </c>
      <c r="D283" s="3">
        <v>299820.59000000003</v>
      </c>
      <c r="E283" s="3">
        <v>92718.15</v>
      </c>
    </row>
    <row r="284" spans="1:5" ht="15" customHeight="1" x14ac:dyDescent="0.25">
      <c r="A284" s="2">
        <v>44698</v>
      </c>
      <c r="B284" s="1" t="s">
        <v>47</v>
      </c>
      <c r="C284" s="3">
        <v>3672.8</v>
      </c>
      <c r="D284" s="3">
        <v>0</v>
      </c>
      <c r="E284" s="3">
        <v>89045.35</v>
      </c>
    </row>
    <row r="285" spans="1:5" ht="15" customHeight="1" x14ac:dyDescent="0.25">
      <c r="A285" s="2">
        <v>44698</v>
      </c>
      <c r="B285" s="1" t="s">
        <v>46</v>
      </c>
      <c r="C285" s="3">
        <v>29.98</v>
      </c>
      <c r="D285" s="3">
        <v>0</v>
      </c>
      <c r="E285" s="3">
        <v>89015.37</v>
      </c>
    </row>
    <row r="286" spans="1:5" ht="15" customHeight="1" x14ac:dyDescent="0.25">
      <c r="A286" s="2">
        <v>44698</v>
      </c>
      <c r="B286" s="1" t="s">
        <v>327</v>
      </c>
      <c r="C286" s="3">
        <v>0</v>
      </c>
      <c r="D286" s="3">
        <v>1939573.07</v>
      </c>
      <c r="E286" s="3">
        <v>2028588.44</v>
      </c>
    </row>
    <row r="287" spans="1:5" ht="15" customHeight="1" x14ac:dyDescent="0.25">
      <c r="A287" s="2">
        <v>44698</v>
      </c>
      <c r="B287" s="1" t="s">
        <v>47</v>
      </c>
      <c r="C287" s="3">
        <v>23759.77</v>
      </c>
      <c r="D287" s="3">
        <v>0</v>
      </c>
      <c r="E287" s="3">
        <v>2004828.67</v>
      </c>
    </row>
    <row r="288" spans="1:5" ht="15" customHeight="1" x14ac:dyDescent="0.25">
      <c r="A288" s="2">
        <v>44698</v>
      </c>
      <c r="B288" s="1" t="s">
        <v>46</v>
      </c>
      <c r="C288" s="3">
        <v>193.96</v>
      </c>
      <c r="D288" s="3">
        <v>0</v>
      </c>
      <c r="E288" s="3">
        <v>2004634.71</v>
      </c>
    </row>
    <row r="289" spans="1:5" ht="15" customHeight="1" x14ac:dyDescent="0.25">
      <c r="A289" s="2">
        <v>44698</v>
      </c>
      <c r="B289" s="5" t="s">
        <v>191</v>
      </c>
      <c r="C289" s="3">
        <v>1464023.75</v>
      </c>
      <c r="D289" s="3">
        <v>0</v>
      </c>
      <c r="E289" s="3">
        <v>540610.96</v>
      </c>
    </row>
    <row r="290" spans="1:5" ht="15" customHeight="1" x14ac:dyDescent="0.25">
      <c r="A290" s="2">
        <v>44698</v>
      </c>
      <c r="B290" s="1" t="s">
        <v>17</v>
      </c>
      <c r="C290" s="3">
        <v>8990.6299999999992</v>
      </c>
      <c r="D290" s="3">
        <v>0</v>
      </c>
      <c r="E290" s="3">
        <v>531620.32999999996</v>
      </c>
    </row>
    <row r="291" spans="1:5" ht="15" customHeight="1" x14ac:dyDescent="0.25">
      <c r="A291" s="2">
        <v>44698</v>
      </c>
      <c r="B291" s="1" t="s">
        <v>49</v>
      </c>
      <c r="C291" s="3">
        <v>16719.63</v>
      </c>
      <c r="D291" s="3">
        <v>0</v>
      </c>
      <c r="E291" s="3">
        <v>514900.7</v>
      </c>
    </row>
    <row r="292" spans="1:5" ht="15" customHeight="1" x14ac:dyDescent="0.25">
      <c r="A292" s="2">
        <v>44698</v>
      </c>
      <c r="B292" s="1" t="s">
        <v>328</v>
      </c>
      <c r="C292" s="3">
        <v>220349.46</v>
      </c>
      <c r="D292" s="3">
        <v>0</v>
      </c>
      <c r="E292" s="3">
        <v>294551.24</v>
      </c>
    </row>
    <row r="293" spans="1:5" ht="15" customHeight="1" x14ac:dyDescent="0.25">
      <c r="A293" s="2">
        <v>44698</v>
      </c>
      <c r="B293" s="1" t="s">
        <v>17</v>
      </c>
      <c r="C293" s="3">
        <v>1322.1</v>
      </c>
      <c r="D293" s="3">
        <v>0</v>
      </c>
      <c r="E293" s="3">
        <v>293229.14</v>
      </c>
    </row>
    <row r="294" spans="1:5" ht="15" customHeight="1" x14ac:dyDescent="0.25">
      <c r="A294" s="2">
        <v>44700</v>
      </c>
      <c r="B294" s="1" t="s">
        <v>328</v>
      </c>
      <c r="C294" s="3">
        <v>133909.6</v>
      </c>
      <c r="D294" s="3">
        <v>0</v>
      </c>
      <c r="E294" s="3">
        <v>159319.54</v>
      </c>
    </row>
    <row r="295" spans="1:5" ht="15" customHeight="1" x14ac:dyDescent="0.25">
      <c r="A295" s="2">
        <v>44700</v>
      </c>
      <c r="B295" s="1" t="s">
        <v>328</v>
      </c>
      <c r="C295" s="3">
        <v>240000</v>
      </c>
      <c r="D295" s="3">
        <v>0</v>
      </c>
      <c r="E295" s="3">
        <v>-80680.460000000006</v>
      </c>
    </row>
    <row r="296" spans="1:5" ht="15" customHeight="1" x14ac:dyDescent="0.25">
      <c r="A296" s="2">
        <v>44700</v>
      </c>
      <c r="B296" s="1" t="s">
        <v>328</v>
      </c>
      <c r="C296" s="3">
        <v>250000</v>
      </c>
      <c r="D296" s="3">
        <v>0</v>
      </c>
      <c r="E296" s="3">
        <v>-330680.46000000002</v>
      </c>
    </row>
    <row r="297" spans="1:5" ht="15" customHeight="1" x14ac:dyDescent="0.25">
      <c r="A297" s="2">
        <v>44700</v>
      </c>
      <c r="B297" s="1" t="s">
        <v>328</v>
      </c>
      <c r="C297" s="3">
        <v>320000</v>
      </c>
      <c r="D297" s="3">
        <v>0</v>
      </c>
      <c r="E297" s="3">
        <v>-650680.46</v>
      </c>
    </row>
    <row r="298" spans="1:5" ht="15" customHeight="1" x14ac:dyDescent="0.25">
      <c r="A298" s="2">
        <v>44700</v>
      </c>
      <c r="B298" s="1" t="s">
        <v>328</v>
      </c>
      <c r="C298" s="3">
        <v>324000</v>
      </c>
      <c r="D298" s="3">
        <v>0</v>
      </c>
      <c r="E298" s="3">
        <v>-974680.46</v>
      </c>
    </row>
    <row r="299" spans="1:5" ht="15" customHeight="1" x14ac:dyDescent="0.25">
      <c r="A299" s="2">
        <v>44700</v>
      </c>
      <c r="B299" s="1" t="s">
        <v>328</v>
      </c>
      <c r="C299" s="3">
        <v>330000</v>
      </c>
      <c r="D299" s="3">
        <v>0</v>
      </c>
      <c r="E299" s="3">
        <v>-1304680.46</v>
      </c>
    </row>
    <row r="300" spans="1:5" ht="15" customHeight="1" x14ac:dyDescent="0.25">
      <c r="A300" s="2">
        <v>44700</v>
      </c>
      <c r="B300" s="1" t="s">
        <v>327</v>
      </c>
      <c r="C300" s="3">
        <v>0</v>
      </c>
      <c r="D300" s="3">
        <v>893.13</v>
      </c>
      <c r="E300" s="3">
        <v>-1303787.33</v>
      </c>
    </row>
    <row r="301" spans="1:5" ht="15" customHeight="1" x14ac:dyDescent="0.25">
      <c r="A301" s="2">
        <v>44700</v>
      </c>
      <c r="B301" s="1" t="s">
        <v>47</v>
      </c>
      <c r="C301" s="3">
        <v>10.94</v>
      </c>
      <c r="D301" s="3">
        <v>0</v>
      </c>
      <c r="E301" s="3">
        <v>-1303798.27</v>
      </c>
    </row>
    <row r="302" spans="1:5" ht="15" customHeight="1" x14ac:dyDescent="0.25">
      <c r="A302" s="2">
        <v>44700</v>
      </c>
      <c r="B302" s="1" t="s">
        <v>46</v>
      </c>
      <c r="C302" s="3">
        <v>0.09</v>
      </c>
      <c r="D302" s="3">
        <v>0</v>
      </c>
      <c r="E302" s="3">
        <v>-1303798.3600000001</v>
      </c>
    </row>
    <row r="303" spans="1:5" ht="15" customHeight="1" x14ac:dyDescent="0.25">
      <c r="A303" s="2">
        <v>44700</v>
      </c>
      <c r="B303" s="1" t="s">
        <v>17</v>
      </c>
      <c r="C303" s="3">
        <v>9587.52</v>
      </c>
      <c r="D303" s="3">
        <v>0</v>
      </c>
      <c r="E303" s="3">
        <v>-1313385.8799999999</v>
      </c>
    </row>
    <row r="304" spans="1:5" ht="15" customHeight="1" x14ac:dyDescent="0.25">
      <c r="A304" s="2">
        <v>44700</v>
      </c>
      <c r="B304" s="1" t="s">
        <v>49</v>
      </c>
      <c r="C304" s="3">
        <v>5.36</v>
      </c>
      <c r="D304" s="3">
        <v>0</v>
      </c>
      <c r="E304" s="3">
        <v>-1313391.24</v>
      </c>
    </row>
    <row r="305" spans="1:5" ht="15" customHeight="1" x14ac:dyDescent="0.25">
      <c r="A305" s="2">
        <v>44700</v>
      </c>
      <c r="B305" s="1" t="s">
        <v>328</v>
      </c>
      <c r="C305" s="3">
        <v>137592.01</v>
      </c>
      <c r="D305" s="3">
        <v>0</v>
      </c>
      <c r="E305" s="3">
        <v>-1450983.25</v>
      </c>
    </row>
    <row r="306" spans="1:5" ht="15" customHeight="1" x14ac:dyDescent="0.25">
      <c r="A306" s="2">
        <v>44700</v>
      </c>
      <c r="B306" s="1" t="s">
        <v>328</v>
      </c>
      <c r="C306" s="3">
        <v>320000</v>
      </c>
      <c r="D306" s="3">
        <v>0</v>
      </c>
      <c r="E306" s="3">
        <v>-1770983.25</v>
      </c>
    </row>
    <row r="307" spans="1:5" ht="15" customHeight="1" x14ac:dyDescent="0.25">
      <c r="A307" s="2">
        <v>44700</v>
      </c>
      <c r="B307" s="1" t="s">
        <v>328</v>
      </c>
      <c r="C307" s="3">
        <v>1170000</v>
      </c>
      <c r="D307" s="3">
        <v>0</v>
      </c>
      <c r="E307" s="3">
        <v>-2940983.25</v>
      </c>
    </row>
    <row r="308" spans="1:5" ht="15" customHeight="1" x14ac:dyDescent="0.25">
      <c r="A308" s="2">
        <v>44700</v>
      </c>
      <c r="B308" s="1" t="s">
        <v>328</v>
      </c>
      <c r="C308" s="3">
        <v>1170000</v>
      </c>
      <c r="D308" s="3">
        <v>0</v>
      </c>
      <c r="E308" s="3">
        <v>-4110983.25</v>
      </c>
    </row>
    <row r="309" spans="1:5" ht="15" customHeight="1" x14ac:dyDescent="0.25">
      <c r="A309" s="2">
        <v>44700</v>
      </c>
      <c r="B309" s="1" t="s">
        <v>17</v>
      </c>
      <c r="C309" s="3">
        <v>16785.55</v>
      </c>
      <c r="D309" s="3">
        <v>0</v>
      </c>
      <c r="E309" s="3">
        <v>-4127768.8</v>
      </c>
    </row>
    <row r="310" spans="1:5" ht="15" customHeight="1" x14ac:dyDescent="0.25">
      <c r="A310" s="2">
        <v>44701</v>
      </c>
      <c r="B310" s="1" t="s">
        <v>328</v>
      </c>
      <c r="C310" s="3">
        <v>19984.46</v>
      </c>
      <c r="D310" s="3">
        <v>0</v>
      </c>
      <c r="E310" s="3">
        <v>-4147753.26</v>
      </c>
    </row>
    <row r="311" spans="1:5" ht="15" customHeight="1" x14ac:dyDescent="0.25">
      <c r="A311" s="2">
        <v>44701</v>
      </c>
      <c r="B311" s="1" t="s">
        <v>328</v>
      </c>
      <c r="C311" s="3">
        <v>21800</v>
      </c>
      <c r="D311" s="3">
        <v>0</v>
      </c>
      <c r="E311" s="3">
        <v>-4169553.26</v>
      </c>
    </row>
    <row r="312" spans="1:5" ht="15" customHeight="1" x14ac:dyDescent="0.25">
      <c r="A312" s="2">
        <v>44701</v>
      </c>
      <c r="B312" s="1" t="s">
        <v>328</v>
      </c>
      <c r="C312" s="3">
        <v>100000</v>
      </c>
      <c r="D312" s="3">
        <v>0</v>
      </c>
      <c r="E312" s="3">
        <v>-4269553.26</v>
      </c>
    </row>
    <row r="313" spans="1:5" ht="15" customHeight="1" x14ac:dyDescent="0.25">
      <c r="A313" s="2">
        <v>44701</v>
      </c>
      <c r="B313" s="1" t="s">
        <v>328</v>
      </c>
      <c r="C313" s="3">
        <v>128627.22</v>
      </c>
      <c r="D313" s="3">
        <v>0</v>
      </c>
      <c r="E313" s="3">
        <v>-4398180.4800000004</v>
      </c>
    </row>
    <row r="314" spans="1:5" ht="15" customHeight="1" x14ac:dyDescent="0.25">
      <c r="A314" s="2">
        <v>44701</v>
      </c>
      <c r="B314" s="1" t="s">
        <v>328</v>
      </c>
      <c r="C314" s="3">
        <v>229652</v>
      </c>
      <c r="D314" s="3">
        <v>0</v>
      </c>
      <c r="E314" s="3">
        <v>-4627832.4800000004</v>
      </c>
    </row>
    <row r="315" spans="1:5" ht="15" customHeight="1" x14ac:dyDescent="0.25">
      <c r="A315" s="2">
        <v>44701</v>
      </c>
      <c r="B315" s="1" t="s">
        <v>328</v>
      </c>
      <c r="C315" s="3">
        <v>250000</v>
      </c>
      <c r="D315" s="3">
        <v>0</v>
      </c>
      <c r="E315" s="3">
        <v>-4877832.4800000004</v>
      </c>
    </row>
    <row r="316" spans="1:5" ht="15" customHeight="1" x14ac:dyDescent="0.25">
      <c r="A316" s="2">
        <v>44701</v>
      </c>
      <c r="B316" s="1" t="s">
        <v>328</v>
      </c>
      <c r="C316" s="3">
        <v>250000</v>
      </c>
      <c r="D316" s="3">
        <v>0</v>
      </c>
      <c r="E316" s="3">
        <v>-5127832.4800000004</v>
      </c>
    </row>
    <row r="317" spans="1:5" ht="15" customHeight="1" x14ac:dyDescent="0.25">
      <c r="A317" s="2">
        <v>44701</v>
      </c>
      <c r="B317" s="1" t="s">
        <v>328</v>
      </c>
      <c r="C317" s="3">
        <v>255356</v>
      </c>
      <c r="D317" s="3">
        <v>0</v>
      </c>
      <c r="E317" s="3">
        <v>-5383188.4800000004</v>
      </c>
    </row>
    <row r="318" spans="1:5" ht="15" customHeight="1" x14ac:dyDescent="0.25">
      <c r="A318" s="2">
        <v>44701</v>
      </c>
      <c r="B318" s="1" t="s">
        <v>328</v>
      </c>
      <c r="C318" s="3">
        <v>300240</v>
      </c>
      <c r="D318" s="3">
        <v>0</v>
      </c>
      <c r="E318" s="3">
        <v>-5683428.4800000004</v>
      </c>
    </row>
    <row r="319" spans="1:5" ht="15" customHeight="1" x14ac:dyDescent="0.25">
      <c r="A319" s="2">
        <v>44701</v>
      </c>
      <c r="B319" s="1" t="s">
        <v>328</v>
      </c>
      <c r="C319" s="3">
        <v>324000</v>
      </c>
      <c r="D319" s="3">
        <v>0</v>
      </c>
      <c r="E319" s="3">
        <v>-6007428.4800000004</v>
      </c>
    </row>
    <row r="320" spans="1:5" ht="15" customHeight="1" x14ac:dyDescent="0.25">
      <c r="A320" s="2">
        <v>44701</v>
      </c>
      <c r="B320" s="1" t="s">
        <v>328</v>
      </c>
      <c r="C320" s="3">
        <v>358000</v>
      </c>
      <c r="D320" s="3">
        <v>0</v>
      </c>
      <c r="E320" s="3">
        <v>-6365428.4800000004</v>
      </c>
    </row>
    <row r="321" spans="1:5" ht="15" customHeight="1" x14ac:dyDescent="0.25">
      <c r="A321" s="2">
        <v>44701</v>
      </c>
      <c r="B321" s="1" t="s">
        <v>332</v>
      </c>
      <c r="C321" s="3">
        <v>0</v>
      </c>
      <c r="D321" s="3">
        <v>500000</v>
      </c>
      <c r="E321" s="3">
        <v>-5865428.4800000004</v>
      </c>
    </row>
    <row r="322" spans="1:5" ht="15" customHeight="1" x14ac:dyDescent="0.25">
      <c r="A322" s="2">
        <v>44701</v>
      </c>
      <c r="B322" s="1" t="s">
        <v>335</v>
      </c>
      <c r="C322" s="3">
        <v>0</v>
      </c>
      <c r="D322" s="3">
        <v>200000</v>
      </c>
      <c r="E322" s="3">
        <v>-5665428.4800000004</v>
      </c>
    </row>
    <row r="323" spans="1:5" ht="15" customHeight="1" x14ac:dyDescent="0.25">
      <c r="A323" s="2">
        <v>44701</v>
      </c>
      <c r="B323" s="1" t="s">
        <v>336</v>
      </c>
      <c r="C323" s="3">
        <v>0</v>
      </c>
      <c r="D323" s="3">
        <v>1500000</v>
      </c>
      <c r="E323" s="3">
        <v>-4165428.48</v>
      </c>
    </row>
    <row r="324" spans="1:5" ht="15" customHeight="1" x14ac:dyDescent="0.25">
      <c r="A324" s="2">
        <v>44701</v>
      </c>
      <c r="B324" s="1" t="s">
        <v>333</v>
      </c>
      <c r="C324" s="3">
        <v>0</v>
      </c>
      <c r="D324" s="3">
        <v>2950000</v>
      </c>
      <c r="E324" s="3">
        <v>-1215428.48</v>
      </c>
    </row>
    <row r="325" spans="1:5" ht="15" customHeight="1" x14ac:dyDescent="0.25">
      <c r="A325" s="2">
        <v>44701</v>
      </c>
      <c r="B325" s="1" t="s">
        <v>17</v>
      </c>
      <c r="C325" s="3">
        <v>13425.96</v>
      </c>
      <c r="D325" s="3">
        <v>0</v>
      </c>
      <c r="E325" s="3">
        <v>-1228854.44</v>
      </c>
    </row>
    <row r="326" spans="1:5" ht="15" customHeight="1" x14ac:dyDescent="0.25">
      <c r="A326" s="2">
        <v>44701</v>
      </c>
      <c r="B326" s="1" t="s">
        <v>337</v>
      </c>
      <c r="C326" s="3">
        <v>130</v>
      </c>
      <c r="D326" s="3">
        <v>0</v>
      </c>
      <c r="E326" s="3">
        <v>-1228984.44</v>
      </c>
    </row>
    <row r="327" spans="1:5" ht="15" customHeight="1" x14ac:dyDescent="0.25">
      <c r="A327" s="2">
        <v>44701</v>
      </c>
      <c r="B327" s="1" t="s">
        <v>338</v>
      </c>
      <c r="C327" s="3">
        <v>27.3</v>
      </c>
      <c r="D327" s="3">
        <v>0</v>
      </c>
      <c r="E327" s="3">
        <v>-1229011.74</v>
      </c>
    </row>
    <row r="328" spans="1:5" ht="15" customHeight="1" x14ac:dyDescent="0.25">
      <c r="A328" s="2">
        <v>44701</v>
      </c>
      <c r="B328" s="1" t="s">
        <v>17</v>
      </c>
      <c r="C328" s="3">
        <v>0.94</v>
      </c>
      <c r="D328" s="3">
        <v>0</v>
      </c>
      <c r="E328" s="3">
        <v>-1229012.68</v>
      </c>
    </row>
    <row r="329" spans="1:5" ht="15" customHeight="1" x14ac:dyDescent="0.25">
      <c r="A329" s="2">
        <v>44701</v>
      </c>
      <c r="B329" s="1" t="s">
        <v>328</v>
      </c>
      <c r="C329" s="3">
        <v>60000</v>
      </c>
      <c r="D329" s="3">
        <v>0</v>
      </c>
      <c r="E329" s="3">
        <v>-1289012.68</v>
      </c>
    </row>
    <row r="330" spans="1:5" ht="15" customHeight="1" x14ac:dyDescent="0.25">
      <c r="A330" s="2">
        <v>44701</v>
      </c>
      <c r="B330" s="1" t="s">
        <v>328</v>
      </c>
      <c r="C330" s="3">
        <v>350000</v>
      </c>
      <c r="D330" s="3">
        <v>0</v>
      </c>
      <c r="E330" s="3">
        <v>-1639012.68</v>
      </c>
    </row>
    <row r="331" spans="1:5" ht="15" customHeight="1" x14ac:dyDescent="0.25">
      <c r="A331" s="2">
        <v>44701</v>
      </c>
      <c r="B331" s="1" t="s">
        <v>328</v>
      </c>
      <c r="C331" s="3">
        <v>359782</v>
      </c>
      <c r="D331" s="3">
        <v>0</v>
      </c>
      <c r="E331" s="3">
        <v>-1998794.68</v>
      </c>
    </row>
    <row r="332" spans="1:5" ht="15" customHeight="1" x14ac:dyDescent="0.25">
      <c r="A332" s="2">
        <v>44701</v>
      </c>
      <c r="B332" s="1" t="s">
        <v>328</v>
      </c>
      <c r="C332" s="3">
        <v>359782</v>
      </c>
      <c r="D332" s="3">
        <v>0</v>
      </c>
      <c r="E332" s="3">
        <v>-2358576.6800000002</v>
      </c>
    </row>
    <row r="333" spans="1:5" ht="15" customHeight="1" x14ac:dyDescent="0.25">
      <c r="A333" s="2">
        <v>44701</v>
      </c>
      <c r="B333" s="1" t="s">
        <v>328</v>
      </c>
      <c r="C333" s="3">
        <v>411340.39</v>
      </c>
      <c r="D333" s="3">
        <v>0</v>
      </c>
      <c r="E333" s="3">
        <v>-2769917.07</v>
      </c>
    </row>
    <row r="334" spans="1:5" ht="15" customHeight="1" x14ac:dyDescent="0.25">
      <c r="A334" s="2">
        <v>44701</v>
      </c>
      <c r="B334" s="1" t="s">
        <v>328</v>
      </c>
      <c r="C334" s="3">
        <v>1170000</v>
      </c>
      <c r="D334" s="3">
        <v>0</v>
      </c>
      <c r="E334" s="3">
        <v>-3939917.07</v>
      </c>
    </row>
    <row r="335" spans="1:5" ht="15" customHeight="1" x14ac:dyDescent="0.25">
      <c r="A335" s="2">
        <v>44701</v>
      </c>
      <c r="B335" s="1" t="s">
        <v>17</v>
      </c>
      <c r="C335" s="3">
        <v>16265.43</v>
      </c>
      <c r="D335" s="3">
        <v>0</v>
      </c>
      <c r="E335" s="3">
        <v>-3956182.5</v>
      </c>
    </row>
    <row r="336" spans="1:5" ht="15" customHeight="1" x14ac:dyDescent="0.25">
      <c r="A336" s="2">
        <v>44701</v>
      </c>
      <c r="B336" s="1" t="s">
        <v>327</v>
      </c>
      <c r="C336" s="3">
        <v>0</v>
      </c>
      <c r="D336" s="3">
        <v>263634.58</v>
      </c>
      <c r="E336" s="3">
        <v>-3692547.92</v>
      </c>
    </row>
    <row r="337" spans="1:5" ht="15" customHeight="1" x14ac:dyDescent="0.25">
      <c r="A337" s="2">
        <v>44701</v>
      </c>
      <c r="B337" s="1" t="s">
        <v>47</v>
      </c>
      <c r="C337" s="3">
        <v>3229.52</v>
      </c>
      <c r="D337" s="3">
        <v>0</v>
      </c>
      <c r="E337" s="3">
        <v>-3695777.44</v>
      </c>
    </row>
    <row r="338" spans="1:5" ht="15" customHeight="1" x14ac:dyDescent="0.25">
      <c r="A338" s="2">
        <v>44701</v>
      </c>
      <c r="B338" s="1" t="s">
        <v>46</v>
      </c>
      <c r="C338" s="3">
        <v>26.36</v>
      </c>
      <c r="D338" s="3">
        <v>0</v>
      </c>
      <c r="E338" s="3">
        <v>-3695803.8</v>
      </c>
    </row>
    <row r="339" spans="1:5" ht="15" customHeight="1" x14ac:dyDescent="0.25">
      <c r="A339" s="2">
        <v>44701</v>
      </c>
      <c r="B339" s="1" t="s">
        <v>327</v>
      </c>
      <c r="C339" s="3">
        <v>0</v>
      </c>
      <c r="D339" s="3">
        <v>1703175.99</v>
      </c>
      <c r="E339" s="3">
        <v>-1992627.81</v>
      </c>
    </row>
    <row r="340" spans="1:5" ht="15" customHeight="1" x14ac:dyDescent="0.25">
      <c r="A340" s="2">
        <v>44701</v>
      </c>
      <c r="B340" s="1" t="s">
        <v>47</v>
      </c>
      <c r="C340" s="3">
        <v>20863.91</v>
      </c>
      <c r="D340" s="3">
        <v>0</v>
      </c>
      <c r="E340" s="3">
        <v>-2013491.72</v>
      </c>
    </row>
    <row r="341" spans="1:5" ht="15" customHeight="1" x14ac:dyDescent="0.25">
      <c r="A341" s="2">
        <v>44701</v>
      </c>
      <c r="B341" s="1" t="s">
        <v>46</v>
      </c>
      <c r="C341" s="3">
        <v>170.32</v>
      </c>
      <c r="D341" s="3">
        <v>0</v>
      </c>
      <c r="E341" s="3">
        <v>-2013662.04</v>
      </c>
    </row>
    <row r="342" spans="1:5" ht="15" customHeight="1" x14ac:dyDescent="0.25">
      <c r="A342" s="2">
        <v>44701</v>
      </c>
      <c r="B342" s="1" t="s">
        <v>17</v>
      </c>
      <c r="C342" s="3">
        <v>145.74</v>
      </c>
      <c r="D342" s="3">
        <v>0</v>
      </c>
      <c r="E342" s="3">
        <v>-2013807.78</v>
      </c>
    </row>
    <row r="343" spans="1:5" ht="15" customHeight="1" x14ac:dyDescent="0.25">
      <c r="A343" s="2">
        <v>44701</v>
      </c>
      <c r="B343" s="1" t="s">
        <v>49</v>
      </c>
      <c r="C343" s="3">
        <v>11800.86</v>
      </c>
      <c r="D343" s="3">
        <v>0</v>
      </c>
      <c r="E343" s="3">
        <v>-2025608.64</v>
      </c>
    </row>
    <row r="344" spans="1:5" ht="15" customHeight="1" x14ac:dyDescent="0.25">
      <c r="A344" s="2">
        <v>44704</v>
      </c>
      <c r="B344" s="1" t="s">
        <v>328</v>
      </c>
      <c r="C344" s="3">
        <v>24926</v>
      </c>
      <c r="D344" s="3">
        <v>0</v>
      </c>
      <c r="E344" s="3">
        <v>-2050534.64</v>
      </c>
    </row>
    <row r="345" spans="1:5" ht="15" customHeight="1" x14ac:dyDescent="0.25">
      <c r="A345" s="2">
        <v>44704</v>
      </c>
      <c r="B345" s="1" t="s">
        <v>328</v>
      </c>
      <c r="C345" s="3">
        <v>40500</v>
      </c>
      <c r="D345" s="3">
        <v>0</v>
      </c>
      <c r="E345" s="3">
        <v>-2091034.64</v>
      </c>
    </row>
    <row r="346" spans="1:5" ht="15" customHeight="1" x14ac:dyDescent="0.25">
      <c r="A346" s="2">
        <v>44704</v>
      </c>
      <c r="B346" s="1" t="s">
        <v>328</v>
      </c>
      <c r="C346" s="3">
        <v>50000</v>
      </c>
      <c r="D346" s="3">
        <v>0</v>
      </c>
      <c r="E346" s="3">
        <v>-2141034.64</v>
      </c>
    </row>
    <row r="347" spans="1:5" ht="15" customHeight="1" x14ac:dyDescent="0.25">
      <c r="A347" s="2">
        <v>44704</v>
      </c>
      <c r="B347" s="1" t="s">
        <v>328</v>
      </c>
      <c r="C347" s="3">
        <v>50000</v>
      </c>
      <c r="D347" s="3">
        <v>0</v>
      </c>
      <c r="E347" s="3">
        <v>-2191034.64</v>
      </c>
    </row>
    <row r="348" spans="1:5" ht="15" customHeight="1" x14ac:dyDescent="0.25">
      <c r="A348" s="2">
        <v>44704</v>
      </c>
      <c r="B348" s="1" t="s">
        <v>328</v>
      </c>
      <c r="C348" s="3">
        <v>68000</v>
      </c>
      <c r="D348" s="3">
        <v>0</v>
      </c>
      <c r="E348" s="3">
        <v>-2259034.64</v>
      </c>
    </row>
    <row r="349" spans="1:5" ht="15" customHeight="1" x14ac:dyDescent="0.25">
      <c r="A349" s="2">
        <v>44704</v>
      </c>
      <c r="B349" s="1" t="s">
        <v>328</v>
      </c>
      <c r="C349" s="3">
        <v>88397.29</v>
      </c>
      <c r="D349" s="3">
        <v>0</v>
      </c>
      <c r="E349" s="3">
        <v>-2347431.9300000002</v>
      </c>
    </row>
    <row r="350" spans="1:5" ht="15" customHeight="1" x14ac:dyDescent="0.25">
      <c r="A350" s="2">
        <v>44704</v>
      </c>
      <c r="B350" s="1" t="s">
        <v>328</v>
      </c>
      <c r="C350" s="3">
        <v>122790.91</v>
      </c>
      <c r="D350" s="3">
        <v>0</v>
      </c>
      <c r="E350" s="3">
        <v>-2470222.84</v>
      </c>
    </row>
    <row r="351" spans="1:5" ht="15" customHeight="1" x14ac:dyDescent="0.25">
      <c r="A351" s="2">
        <v>44704</v>
      </c>
      <c r="B351" s="1" t="s">
        <v>328</v>
      </c>
      <c r="C351" s="3">
        <v>240000</v>
      </c>
      <c r="D351" s="3">
        <v>0</v>
      </c>
      <c r="E351" s="3">
        <v>-2710222.84</v>
      </c>
    </row>
    <row r="352" spans="1:5" ht="15" customHeight="1" x14ac:dyDescent="0.25">
      <c r="A352" s="2">
        <v>44704</v>
      </c>
      <c r="B352" s="1" t="s">
        <v>328</v>
      </c>
      <c r="C352" s="3">
        <v>250000</v>
      </c>
      <c r="D352" s="3">
        <v>0</v>
      </c>
      <c r="E352" s="3">
        <v>-2960222.84</v>
      </c>
    </row>
    <row r="353" spans="1:5" ht="15" customHeight="1" x14ac:dyDescent="0.25">
      <c r="A353" s="2">
        <v>44704</v>
      </c>
      <c r="B353" s="1" t="s">
        <v>328</v>
      </c>
      <c r="C353" s="3">
        <v>264000</v>
      </c>
      <c r="D353" s="3">
        <v>0</v>
      </c>
      <c r="E353" s="3">
        <v>-3224222.84</v>
      </c>
    </row>
    <row r="354" spans="1:5" ht="15" customHeight="1" x14ac:dyDescent="0.25">
      <c r="A354" s="2">
        <v>44704</v>
      </c>
      <c r="B354" s="1" t="s">
        <v>328</v>
      </c>
      <c r="C354" s="3">
        <v>287492.92</v>
      </c>
      <c r="D354" s="3">
        <v>0</v>
      </c>
      <c r="E354" s="3">
        <v>-3511715.76</v>
      </c>
    </row>
    <row r="355" spans="1:5" ht="15" customHeight="1" x14ac:dyDescent="0.25">
      <c r="A355" s="2">
        <v>44704</v>
      </c>
      <c r="B355" s="1" t="s">
        <v>328</v>
      </c>
      <c r="C355" s="3">
        <v>300000</v>
      </c>
      <c r="D355" s="3">
        <v>0</v>
      </c>
      <c r="E355" s="3">
        <v>-3811715.76</v>
      </c>
    </row>
    <row r="356" spans="1:5" ht="15" customHeight="1" x14ac:dyDescent="0.25">
      <c r="A356" s="2">
        <v>44704</v>
      </c>
      <c r="B356" s="1" t="s">
        <v>328</v>
      </c>
      <c r="C356" s="3">
        <v>300000</v>
      </c>
      <c r="D356" s="3">
        <v>0</v>
      </c>
      <c r="E356" s="3">
        <v>-4111715.76</v>
      </c>
    </row>
    <row r="357" spans="1:5" ht="15" customHeight="1" x14ac:dyDescent="0.25">
      <c r="A357" s="2">
        <v>44704</v>
      </c>
      <c r="B357" s="1" t="s">
        <v>328</v>
      </c>
      <c r="C357" s="3">
        <v>338922</v>
      </c>
      <c r="D357" s="3">
        <v>0</v>
      </c>
      <c r="E357" s="3">
        <v>-4450637.76</v>
      </c>
    </row>
    <row r="358" spans="1:5" ht="15" customHeight="1" x14ac:dyDescent="0.25">
      <c r="A358" s="2">
        <v>44704</v>
      </c>
      <c r="B358" s="1" t="s">
        <v>328</v>
      </c>
      <c r="C358" s="3">
        <v>343297.02</v>
      </c>
      <c r="D358" s="3">
        <v>0</v>
      </c>
      <c r="E358" s="3">
        <v>-4793934.78</v>
      </c>
    </row>
    <row r="359" spans="1:5" ht="15" customHeight="1" x14ac:dyDescent="0.25">
      <c r="A359" s="2">
        <v>44704</v>
      </c>
      <c r="B359" s="1" t="s">
        <v>328</v>
      </c>
      <c r="C359" s="3">
        <v>346921</v>
      </c>
      <c r="D359" s="3">
        <v>0</v>
      </c>
      <c r="E359" s="3">
        <v>-5140855.78</v>
      </c>
    </row>
    <row r="360" spans="1:5" ht="15" customHeight="1" x14ac:dyDescent="0.25">
      <c r="A360" s="2">
        <v>44704</v>
      </c>
      <c r="B360" s="1" t="s">
        <v>328</v>
      </c>
      <c r="C360" s="3">
        <v>356000</v>
      </c>
      <c r="D360" s="3">
        <v>0</v>
      </c>
      <c r="E360" s="3">
        <v>-5496855.7800000003</v>
      </c>
    </row>
    <row r="361" spans="1:5" ht="15" customHeight="1" x14ac:dyDescent="0.25">
      <c r="A361" s="2">
        <v>44704</v>
      </c>
      <c r="B361" s="1" t="s">
        <v>328</v>
      </c>
      <c r="C361" s="3">
        <v>356000</v>
      </c>
      <c r="D361" s="3">
        <v>0</v>
      </c>
      <c r="E361" s="3">
        <v>-5852855.7800000003</v>
      </c>
    </row>
    <row r="362" spans="1:5" ht="15" customHeight="1" x14ac:dyDescent="0.25">
      <c r="A362" s="2">
        <v>44704</v>
      </c>
      <c r="B362" s="1" t="s">
        <v>328</v>
      </c>
      <c r="C362" s="3">
        <v>358000</v>
      </c>
      <c r="D362" s="3">
        <v>0</v>
      </c>
      <c r="E362" s="3">
        <v>-6210855.7800000003</v>
      </c>
    </row>
    <row r="363" spans="1:5" ht="15" customHeight="1" x14ac:dyDescent="0.25">
      <c r="A363" s="2">
        <v>44704</v>
      </c>
      <c r="B363" s="1" t="s">
        <v>328</v>
      </c>
      <c r="C363" s="3">
        <v>359782</v>
      </c>
      <c r="D363" s="3">
        <v>0</v>
      </c>
      <c r="E363" s="3">
        <v>-6570637.7800000003</v>
      </c>
    </row>
    <row r="364" spans="1:5" ht="15" customHeight="1" x14ac:dyDescent="0.25">
      <c r="A364" s="2">
        <v>44704</v>
      </c>
      <c r="B364" s="1" t="s">
        <v>328</v>
      </c>
      <c r="C364" s="3">
        <v>359782</v>
      </c>
      <c r="D364" s="3">
        <v>0</v>
      </c>
      <c r="E364" s="3">
        <v>-6930419.7800000003</v>
      </c>
    </row>
    <row r="365" spans="1:5" ht="15" customHeight="1" x14ac:dyDescent="0.25">
      <c r="A365" s="2">
        <v>44704</v>
      </c>
      <c r="B365" s="1" t="s">
        <v>328</v>
      </c>
      <c r="C365" s="3">
        <v>362929.61</v>
      </c>
      <c r="D365" s="3">
        <v>0</v>
      </c>
      <c r="E365" s="3">
        <v>-7293349.3899999997</v>
      </c>
    </row>
    <row r="366" spans="1:5" ht="15" customHeight="1" x14ac:dyDescent="0.25">
      <c r="A366" s="2">
        <v>44704</v>
      </c>
      <c r="B366" s="1" t="s">
        <v>328</v>
      </c>
      <c r="C366" s="3">
        <v>387814</v>
      </c>
      <c r="D366" s="3">
        <v>0</v>
      </c>
      <c r="E366" s="3">
        <v>-7681163.3899999997</v>
      </c>
    </row>
    <row r="367" spans="1:5" ht="15" customHeight="1" x14ac:dyDescent="0.25">
      <c r="A367" s="2">
        <v>44704</v>
      </c>
      <c r="B367" s="1" t="s">
        <v>328</v>
      </c>
      <c r="C367" s="3">
        <v>400000</v>
      </c>
      <c r="D367" s="3">
        <v>0</v>
      </c>
      <c r="E367" s="3">
        <v>-8081163.3899999997</v>
      </c>
    </row>
    <row r="368" spans="1:5" ht="15" customHeight="1" x14ac:dyDescent="0.25">
      <c r="A368" s="2">
        <v>44704</v>
      </c>
      <c r="B368" s="1" t="s">
        <v>328</v>
      </c>
      <c r="C368" s="3">
        <v>403179.22</v>
      </c>
      <c r="D368" s="3">
        <v>0</v>
      </c>
      <c r="E368" s="3">
        <v>-8484342.6099999994</v>
      </c>
    </row>
    <row r="369" spans="1:5" ht="15" customHeight="1" x14ac:dyDescent="0.25">
      <c r="A369" s="2">
        <v>44704</v>
      </c>
      <c r="B369" s="1" t="s">
        <v>328</v>
      </c>
      <c r="C369" s="3">
        <v>460145</v>
      </c>
      <c r="D369" s="3">
        <v>0</v>
      </c>
      <c r="E369" s="3">
        <v>-8944487.6099999994</v>
      </c>
    </row>
    <row r="370" spans="1:5" ht="15" customHeight="1" x14ac:dyDescent="0.25">
      <c r="A370" s="2">
        <v>44704</v>
      </c>
      <c r="B370" s="1" t="s">
        <v>328</v>
      </c>
      <c r="C370" s="3">
        <v>465850</v>
      </c>
      <c r="D370" s="3">
        <v>0</v>
      </c>
      <c r="E370" s="3">
        <v>-9410337.6099999994</v>
      </c>
    </row>
    <row r="371" spans="1:5" ht="15" customHeight="1" x14ac:dyDescent="0.25">
      <c r="A371" s="2">
        <v>44704</v>
      </c>
      <c r="B371" s="1" t="s">
        <v>328</v>
      </c>
      <c r="C371" s="3">
        <v>1935083.67</v>
      </c>
      <c r="D371" s="3">
        <v>0</v>
      </c>
      <c r="E371" s="3">
        <v>-11345421.279999999</v>
      </c>
    </row>
    <row r="372" spans="1:5" ht="15" customHeight="1" x14ac:dyDescent="0.25">
      <c r="A372" s="2">
        <v>44704</v>
      </c>
      <c r="B372" s="1" t="s">
        <v>327</v>
      </c>
      <c r="C372" s="3">
        <v>0</v>
      </c>
      <c r="D372" s="3">
        <v>2847040</v>
      </c>
      <c r="E372" s="3">
        <v>-8498381.2799999993</v>
      </c>
    </row>
    <row r="373" spans="1:5" ht="15" customHeight="1" x14ac:dyDescent="0.25">
      <c r="A373" s="2">
        <v>44704</v>
      </c>
      <c r="B373" s="1" t="s">
        <v>47</v>
      </c>
      <c r="C373" s="3">
        <v>34876.239999999998</v>
      </c>
      <c r="D373" s="3">
        <v>0</v>
      </c>
      <c r="E373" s="3">
        <v>-8533257.5199999996</v>
      </c>
    </row>
    <row r="374" spans="1:5" ht="15" customHeight="1" x14ac:dyDescent="0.25">
      <c r="A374" s="2">
        <v>44704</v>
      </c>
      <c r="B374" s="1" t="s">
        <v>46</v>
      </c>
      <c r="C374" s="3">
        <v>284.7</v>
      </c>
      <c r="D374" s="3">
        <v>0</v>
      </c>
      <c r="E374" s="3">
        <v>-8533542.2200000007</v>
      </c>
    </row>
    <row r="375" spans="1:5" ht="15" customHeight="1" x14ac:dyDescent="0.25">
      <c r="A375" s="2">
        <v>44704</v>
      </c>
      <c r="B375" s="1" t="s">
        <v>327</v>
      </c>
      <c r="C375" s="3">
        <v>0</v>
      </c>
      <c r="D375" s="3">
        <v>9994600</v>
      </c>
      <c r="E375" s="3">
        <v>1461057.78</v>
      </c>
    </row>
    <row r="376" spans="1:5" ht="15" customHeight="1" x14ac:dyDescent="0.25">
      <c r="A376" s="2">
        <v>44704</v>
      </c>
      <c r="B376" s="1" t="s">
        <v>47</v>
      </c>
      <c r="C376" s="3">
        <v>122433.85</v>
      </c>
      <c r="D376" s="3">
        <v>0</v>
      </c>
      <c r="E376" s="3">
        <v>1338623.93</v>
      </c>
    </row>
    <row r="377" spans="1:5" ht="15" customHeight="1" x14ac:dyDescent="0.25">
      <c r="A377" s="2">
        <v>44704</v>
      </c>
      <c r="B377" s="1" t="s">
        <v>46</v>
      </c>
      <c r="C377" s="3">
        <v>999.46</v>
      </c>
      <c r="D377" s="3">
        <v>0</v>
      </c>
      <c r="E377" s="3">
        <v>1337624.47</v>
      </c>
    </row>
    <row r="378" spans="1:5" ht="15" customHeight="1" x14ac:dyDescent="0.25">
      <c r="A378" s="2">
        <v>44704</v>
      </c>
      <c r="B378" s="1" t="s">
        <v>327</v>
      </c>
      <c r="C378" s="3">
        <v>0</v>
      </c>
      <c r="D378" s="3">
        <v>5996760</v>
      </c>
      <c r="E378" s="3">
        <v>7334384.4699999997</v>
      </c>
    </row>
    <row r="379" spans="1:5" ht="15" customHeight="1" x14ac:dyDescent="0.25">
      <c r="A379" s="2">
        <v>44704</v>
      </c>
      <c r="B379" s="1" t="s">
        <v>47</v>
      </c>
      <c r="C379" s="3">
        <v>73460.31</v>
      </c>
      <c r="D379" s="3">
        <v>0</v>
      </c>
      <c r="E379" s="3">
        <v>7260924.1600000001</v>
      </c>
    </row>
    <row r="380" spans="1:5" ht="15" customHeight="1" x14ac:dyDescent="0.25">
      <c r="A380" s="2">
        <v>44704</v>
      </c>
      <c r="B380" s="1" t="s">
        <v>46</v>
      </c>
      <c r="C380" s="3">
        <v>599.67999999999995</v>
      </c>
      <c r="D380" s="3">
        <v>0</v>
      </c>
      <c r="E380" s="3">
        <v>7260324.4800000004</v>
      </c>
    </row>
    <row r="381" spans="1:5" ht="15" customHeight="1" x14ac:dyDescent="0.25">
      <c r="A381" s="2">
        <v>44704</v>
      </c>
      <c r="B381" s="1" t="s">
        <v>332</v>
      </c>
      <c r="C381" s="3">
        <v>1200000</v>
      </c>
      <c r="D381" s="3">
        <v>0</v>
      </c>
      <c r="E381" s="3">
        <v>6060324.4800000004</v>
      </c>
    </row>
    <row r="382" spans="1:5" ht="15" customHeight="1" x14ac:dyDescent="0.25">
      <c r="A382" s="2">
        <v>44704</v>
      </c>
      <c r="B382" s="1" t="s">
        <v>337</v>
      </c>
      <c r="C382" s="3">
        <v>250</v>
      </c>
      <c r="D382" s="3">
        <v>0</v>
      </c>
      <c r="E382" s="3">
        <v>6060074.4800000004</v>
      </c>
    </row>
    <row r="383" spans="1:5" ht="15" customHeight="1" x14ac:dyDescent="0.25">
      <c r="A383" s="2">
        <v>44704</v>
      </c>
      <c r="B383" s="1" t="s">
        <v>338</v>
      </c>
      <c r="C383" s="3">
        <v>52.5</v>
      </c>
      <c r="D383" s="3">
        <v>0</v>
      </c>
      <c r="E383" s="3">
        <v>6060021.9800000004</v>
      </c>
    </row>
    <row r="384" spans="1:5" ht="15" customHeight="1" x14ac:dyDescent="0.25">
      <c r="A384" s="2">
        <v>44704</v>
      </c>
      <c r="B384" s="1" t="s">
        <v>336</v>
      </c>
      <c r="C384" s="3">
        <v>3670000</v>
      </c>
      <c r="D384" s="3">
        <v>0</v>
      </c>
      <c r="E384" s="3">
        <v>2390021.98</v>
      </c>
    </row>
    <row r="385" spans="1:5" ht="15" customHeight="1" x14ac:dyDescent="0.25">
      <c r="A385" s="2">
        <v>44704</v>
      </c>
      <c r="B385" s="1" t="s">
        <v>337</v>
      </c>
      <c r="C385" s="3">
        <v>250</v>
      </c>
      <c r="D385" s="3">
        <v>0</v>
      </c>
      <c r="E385" s="3">
        <v>2389771.98</v>
      </c>
    </row>
    <row r="386" spans="1:5" ht="15" customHeight="1" x14ac:dyDescent="0.25">
      <c r="A386" s="2">
        <v>44704</v>
      </c>
      <c r="B386" s="1" t="s">
        <v>338</v>
      </c>
      <c r="C386" s="3">
        <v>52.5</v>
      </c>
      <c r="D386" s="3">
        <v>0</v>
      </c>
      <c r="E386" s="3">
        <v>2389719.48</v>
      </c>
    </row>
    <row r="387" spans="1:5" ht="15" customHeight="1" x14ac:dyDescent="0.25">
      <c r="A387" s="2">
        <v>44704</v>
      </c>
      <c r="B387" s="1" t="s">
        <v>336</v>
      </c>
      <c r="C387" s="3">
        <v>1800000</v>
      </c>
      <c r="D387" s="3">
        <v>0</v>
      </c>
      <c r="E387" s="3">
        <v>589719.48</v>
      </c>
    </row>
    <row r="388" spans="1:5" ht="15" customHeight="1" x14ac:dyDescent="0.25">
      <c r="A388" s="2">
        <v>44704</v>
      </c>
      <c r="B388" s="1" t="s">
        <v>337</v>
      </c>
      <c r="C388" s="3">
        <v>250</v>
      </c>
      <c r="D388" s="3">
        <v>0</v>
      </c>
      <c r="E388" s="3">
        <v>589469.48</v>
      </c>
    </row>
    <row r="389" spans="1:5" ht="15" customHeight="1" x14ac:dyDescent="0.25">
      <c r="A389" s="2">
        <v>44704</v>
      </c>
      <c r="B389" s="1" t="s">
        <v>338</v>
      </c>
      <c r="C389" s="3">
        <v>52.5</v>
      </c>
      <c r="D389" s="3">
        <v>0</v>
      </c>
      <c r="E389" s="3">
        <v>589416.98</v>
      </c>
    </row>
    <row r="390" spans="1:5" ht="15" customHeight="1" x14ac:dyDescent="0.25">
      <c r="A390" s="2">
        <v>44704</v>
      </c>
      <c r="B390" s="1" t="s">
        <v>336</v>
      </c>
      <c r="C390" s="3">
        <v>40000</v>
      </c>
      <c r="D390" s="3">
        <v>0</v>
      </c>
      <c r="E390" s="3">
        <v>549416.98</v>
      </c>
    </row>
    <row r="391" spans="1:5" ht="15" customHeight="1" x14ac:dyDescent="0.25">
      <c r="A391" s="2">
        <v>44704</v>
      </c>
      <c r="B391" s="1" t="s">
        <v>337</v>
      </c>
      <c r="C391" s="3">
        <v>250</v>
      </c>
      <c r="D391" s="3">
        <v>0</v>
      </c>
      <c r="E391" s="3">
        <v>549166.98</v>
      </c>
    </row>
    <row r="392" spans="1:5" ht="15" customHeight="1" x14ac:dyDescent="0.25">
      <c r="A392" s="2">
        <v>44704</v>
      </c>
      <c r="B392" s="1" t="s">
        <v>338</v>
      </c>
      <c r="C392" s="3">
        <v>52.5</v>
      </c>
      <c r="D392" s="3">
        <v>0</v>
      </c>
      <c r="E392" s="3">
        <v>549114.48</v>
      </c>
    </row>
    <row r="393" spans="1:5" ht="15" customHeight="1" x14ac:dyDescent="0.25">
      <c r="A393" s="2">
        <v>44704</v>
      </c>
      <c r="B393" s="1" t="s">
        <v>330</v>
      </c>
      <c r="C393" s="3">
        <v>300000</v>
      </c>
      <c r="D393" s="3">
        <v>0</v>
      </c>
      <c r="E393" s="3">
        <v>249114.48</v>
      </c>
    </row>
    <row r="394" spans="1:5" ht="15" customHeight="1" x14ac:dyDescent="0.25">
      <c r="A394" s="2">
        <v>44704</v>
      </c>
      <c r="B394" s="1" t="s">
        <v>337</v>
      </c>
      <c r="C394" s="3">
        <v>250</v>
      </c>
      <c r="D394" s="3">
        <v>0</v>
      </c>
      <c r="E394" s="3">
        <v>248864.48</v>
      </c>
    </row>
    <row r="395" spans="1:5" ht="15" customHeight="1" x14ac:dyDescent="0.25">
      <c r="A395" s="2">
        <v>44704</v>
      </c>
      <c r="B395" s="1" t="s">
        <v>338</v>
      </c>
      <c r="C395" s="3">
        <v>52.5</v>
      </c>
      <c r="D395" s="3">
        <v>0</v>
      </c>
      <c r="E395" s="3">
        <v>248811.98</v>
      </c>
    </row>
    <row r="396" spans="1:5" ht="15" customHeight="1" x14ac:dyDescent="0.25">
      <c r="A396" s="2">
        <v>44704</v>
      </c>
      <c r="B396" s="1" t="s">
        <v>17</v>
      </c>
      <c r="C396" s="3">
        <v>57323.88</v>
      </c>
      <c r="D396" s="3">
        <v>0</v>
      </c>
      <c r="E396" s="3">
        <v>191488.1</v>
      </c>
    </row>
    <row r="397" spans="1:5" ht="15" customHeight="1" x14ac:dyDescent="0.25">
      <c r="A397" s="2">
        <v>44704</v>
      </c>
      <c r="B397" s="1" t="s">
        <v>49</v>
      </c>
      <c r="C397" s="3">
        <v>113030.39999999999</v>
      </c>
      <c r="D397" s="3">
        <v>0</v>
      </c>
      <c r="E397" s="3">
        <v>78457.7</v>
      </c>
    </row>
    <row r="398" spans="1:5" ht="15" customHeight="1" x14ac:dyDescent="0.25">
      <c r="A398" s="2">
        <v>44704</v>
      </c>
      <c r="B398" s="1" t="s">
        <v>327</v>
      </c>
      <c r="C398" s="3">
        <v>0</v>
      </c>
      <c r="D398" s="3">
        <v>9010.7999999999993</v>
      </c>
      <c r="E398" s="3">
        <v>87468.5</v>
      </c>
    </row>
    <row r="399" spans="1:5" ht="15" customHeight="1" x14ac:dyDescent="0.25">
      <c r="A399" s="2">
        <v>44704</v>
      </c>
      <c r="B399" s="1" t="s">
        <v>47</v>
      </c>
      <c r="C399" s="3">
        <v>110.38</v>
      </c>
      <c r="D399" s="3">
        <v>0</v>
      </c>
      <c r="E399" s="3">
        <v>87358.12</v>
      </c>
    </row>
    <row r="400" spans="1:5" ht="15" customHeight="1" x14ac:dyDescent="0.25">
      <c r="A400" s="2">
        <v>44704</v>
      </c>
      <c r="B400" s="1" t="s">
        <v>46</v>
      </c>
      <c r="C400" s="3">
        <v>0.9</v>
      </c>
      <c r="D400" s="3">
        <v>0</v>
      </c>
      <c r="E400" s="3">
        <v>87357.22</v>
      </c>
    </row>
    <row r="401" spans="1:5" ht="15" customHeight="1" x14ac:dyDescent="0.25">
      <c r="A401" s="2">
        <v>44704</v>
      </c>
      <c r="B401" s="1" t="s">
        <v>17</v>
      </c>
      <c r="C401" s="3">
        <v>0.67</v>
      </c>
      <c r="D401" s="3">
        <v>0</v>
      </c>
      <c r="E401" s="3">
        <v>87356.55</v>
      </c>
    </row>
    <row r="402" spans="1:5" ht="15" customHeight="1" x14ac:dyDescent="0.25">
      <c r="A402" s="2">
        <v>44704</v>
      </c>
      <c r="B402" s="1" t="s">
        <v>49</v>
      </c>
      <c r="C402" s="3">
        <v>54.06</v>
      </c>
      <c r="D402" s="3">
        <v>0</v>
      </c>
      <c r="E402" s="3">
        <v>87302.49</v>
      </c>
    </row>
    <row r="403" spans="1:5" ht="15" customHeight="1" x14ac:dyDescent="0.25">
      <c r="A403" s="2">
        <v>44704</v>
      </c>
      <c r="B403" s="1" t="s">
        <v>328</v>
      </c>
      <c r="C403" s="3">
        <v>26518.26</v>
      </c>
      <c r="D403" s="3">
        <v>0</v>
      </c>
      <c r="E403" s="3">
        <v>60784.23</v>
      </c>
    </row>
    <row r="404" spans="1:5" ht="15" customHeight="1" x14ac:dyDescent="0.25">
      <c r="A404" s="2">
        <v>44704</v>
      </c>
      <c r="B404" s="1" t="s">
        <v>328</v>
      </c>
      <c r="C404" s="3">
        <v>114525.9</v>
      </c>
      <c r="D404" s="3">
        <v>0</v>
      </c>
      <c r="E404" s="3">
        <v>-53741.67</v>
      </c>
    </row>
    <row r="405" spans="1:5" ht="15" customHeight="1" x14ac:dyDescent="0.25">
      <c r="A405" s="2">
        <v>44704</v>
      </c>
      <c r="B405" s="1" t="s">
        <v>328</v>
      </c>
      <c r="C405" s="3">
        <v>257827.88</v>
      </c>
      <c r="D405" s="3">
        <v>0</v>
      </c>
      <c r="E405" s="3">
        <v>-311569.55</v>
      </c>
    </row>
    <row r="406" spans="1:5" ht="15" customHeight="1" x14ac:dyDescent="0.25">
      <c r="A406" s="2">
        <v>44704</v>
      </c>
      <c r="B406" s="1" t="s">
        <v>328</v>
      </c>
      <c r="C406" s="3">
        <v>297449.28999999998</v>
      </c>
      <c r="D406" s="3">
        <v>0</v>
      </c>
      <c r="E406" s="3">
        <v>-609018.84</v>
      </c>
    </row>
    <row r="407" spans="1:5" ht="15" customHeight="1" x14ac:dyDescent="0.25">
      <c r="A407" s="2">
        <v>44704</v>
      </c>
      <c r="B407" s="1" t="s">
        <v>328</v>
      </c>
      <c r="C407" s="3">
        <v>354172.2</v>
      </c>
      <c r="D407" s="3">
        <v>0</v>
      </c>
      <c r="E407" s="3">
        <v>-963191.04</v>
      </c>
    </row>
    <row r="408" spans="1:5" ht="15" customHeight="1" x14ac:dyDescent="0.25">
      <c r="A408" s="2">
        <v>44704</v>
      </c>
      <c r="B408" s="1" t="s">
        <v>17</v>
      </c>
      <c r="C408" s="3">
        <v>6302.96</v>
      </c>
      <c r="D408" s="3">
        <v>0</v>
      </c>
      <c r="E408" s="3">
        <v>-969494</v>
      </c>
    </row>
    <row r="409" spans="1:5" ht="15" customHeight="1" x14ac:dyDescent="0.25">
      <c r="A409" s="2">
        <v>44705</v>
      </c>
      <c r="B409" s="1" t="s">
        <v>328</v>
      </c>
      <c r="C409" s="3">
        <v>31460</v>
      </c>
      <c r="D409" s="3">
        <v>0</v>
      </c>
      <c r="E409" s="3">
        <v>-1000954</v>
      </c>
    </row>
    <row r="410" spans="1:5" ht="15" customHeight="1" x14ac:dyDescent="0.25">
      <c r="A410" s="2">
        <v>44705</v>
      </c>
      <c r="B410" s="1" t="s">
        <v>328</v>
      </c>
      <c r="C410" s="3">
        <v>36721.03</v>
      </c>
      <c r="D410" s="3">
        <v>0</v>
      </c>
      <c r="E410" s="3">
        <v>-1037675.03</v>
      </c>
    </row>
    <row r="411" spans="1:5" ht="15" customHeight="1" x14ac:dyDescent="0.25">
      <c r="A411" s="2">
        <v>44705</v>
      </c>
      <c r="B411" s="1" t="s">
        <v>328</v>
      </c>
      <c r="C411" s="3">
        <v>45000</v>
      </c>
      <c r="D411" s="3">
        <v>0</v>
      </c>
      <c r="E411" s="3">
        <v>-1082675.03</v>
      </c>
    </row>
    <row r="412" spans="1:5" ht="15" customHeight="1" x14ac:dyDescent="0.25">
      <c r="A412" s="2">
        <v>44705</v>
      </c>
      <c r="B412" s="1" t="s">
        <v>328</v>
      </c>
      <c r="C412" s="3">
        <v>56470.05</v>
      </c>
      <c r="D412" s="3">
        <v>0</v>
      </c>
      <c r="E412" s="3">
        <v>-1139145.08</v>
      </c>
    </row>
    <row r="413" spans="1:5" ht="15" customHeight="1" x14ac:dyDescent="0.25">
      <c r="A413" s="2">
        <v>44705</v>
      </c>
      <c r="B413" s="1" t="s">
        <v>328</v>
      </c>
      <c r="C413" s="3">
        <v>264000</v>
      </c>
      <c r="D413" s="3">
        <v>0</v>
      </c>
      <c r="E413" s="3">
        <v>-1403145.08</v>
      </c>
    </row>
    <row r="414" spans="1:5" ht="15" customHeight="1" x14ac:dyDescent="0.25">
      <c r="A414" s="2">
        <v>44705</v>
      </c>
      <c r="B414" s="1" t="s">
        <v>328</v>
      </c>
      <c r="C414" s="3">
        <v>346921.51</v>
      </c>
      <c r="D414" s="3">
        <v>0</v>
      </c>
      <c r="E414" s="3">
        <v>-1750066.59</v>
      </c>
    </row>
    <row r="415" spans="1:5" ht="15" customHeight="1" x14ac:dyDescent="0.25">
      <c r="A415" s="2">
        <v>44705</v>
      </c>
      <c r="B415" s="1" t="s">
        <v>328</v>
      </c>
      <c r="C415" s="3">
        <v>356000</v>
      </c>
      <c r="D415" s="3">
        <v>0</v>
      </c>
      <c r="E415" s="3">
        <v>-2106066.59</v>
      </c>
    </row>
    <row r="416" spans="1:5" ht="15" customHeight="1" x14ac:dyDescent="0.25">
      <c r="A416" s="2">
        <v>44705</v>
      </c>
      <c r="B416" s="1" t="s">
        <v>328</v>
      </c>
      <c r="C416" s="3">
        <v>358000</v>
      </c>
      <c r="D416" s="3">
        <v>0</v>
      </c>
      <c r="E416" s="3">
        <v>-2464066.59</v>
      </c>
    </row>
    <row r="417" spans="1:5" ht="15" customHeight="1" x14ac:dyDescent="0.25">
      <c r="A417" s="2">
        <v>44705</v>
      </c>
      <c r="B417" s="1" t="s">
        <v>328</v>
      </c>
      <c r="C417" s="3">
        <v>359782</v>
      </c>
      <c r="D417" s="3">
        <v>0</v>
      </c>
      <c r="E417" s="3">
        <v>-2823848.59</v>
      </c>
    </row>
    <row r="418" spans="1:5" ht="15" customHeight="1" x14ac:dyDescent="0.25">
      <c r="A418" s="2">
        <v>44705</v>
      </c>
      <c r="B418" s="1" t="s">
        <v>328</v>
      </c>
      <c r="C418" s="3">
        <v>359782</v>
      </c>
      <c r="D418" s="3">
        <v>0</v>
      </c>
      <c r="E418" s="3">
        <v>-3183630.59</v>
      </c>
    </row>
    <row r="419" spans="1:5" ht="15" customHeight="1" x14ac:dyDescent="0.25">
      <c r="A419" s="2">
        <v>44705</v>
      </c>
      <c r="B419" s="1" t="s">
        <v>328</v>
      </c>
      <c r="C419" s="3">
        <v>359782</v>
      </c>
      <c r="D419" s="3">
        <v>0</v>
      </c>
      <c r="E419" s="3">
        <v>-3543412.59</v>
      </c>
    </row>
    <row r="420" spans="1:5" ht="15" customHeight="1" x14ac:dyDescent="0.25">
      <c r="A420" s="2">
        <v>44705</v>
      </c>
      <c r="B420" s="1" t="s">
        <v>328</v>
      </c>
      <c r="C420" s="3">
        <v>363000</v>
      </c>
      <c r="D420" s="3">
        <v>0</v>
      </c>
      <c r="E420" s="3">
        <v>-3906412.59</v>
      </c>
    </row>
    <row r="421" spans="1:5" ht="15" customHeight="1" x14ac:dyDescent="0.25">
      <c r="A421" s="2">
        <v>44705</v>
      </c>
      <c r="B421" s="1" t="s">
        <v>328</v>
      </c>
      <c r="C421" s="3">
        <v>460145</v>
      </c>
      <c r="D421" s="3">
        <v>0</v>
      </c>
      <c r="E421" s="3">
        <v>-4366557.59</v>
      </c>
    </row>
    <row r="422" spans="1:5" ht="15" customHeight="1" x14ac:dyDescent="0.25">
      <c r="A422" s="2">
        <v>44705</v>
      </c>
      <c r="B422" s="1" t="s">
        <v>328</v>
      </c>
      <c r="C422" s="3">
        <v>460152.77</v>
      </c>
      <c r="D422" s="3">
        <v>0</v>
      </c>
      <c r="E422" s="3">
        <v>-4826710.3600000003</v>
      </c>
    </row>
    <row r="423" spans="1:5" ht="15" customHeight="1" x14ac:dyDescent="0.25">
      <c r="A423" s="2">
        <v>44705</v>
      </c>
      <c r="B423" s="1" t="s">
        <v>328</v>
      </c>
      <c r="C423" s="3">
        <v>465850</v>
      </c>
      <c r="D423" s="3">
        <v>0</v>
      </c>
      <c r="E423" s="3">
        <v>-5292560.3600000003</v>
      </c>
    </row>
    <row r="424" spans="1:5" ht="15" customHeight="1" x14ac:dyDescent="0.25">
      <c r="A424" s="2">
        <v>44705</v>
      </c>
      <c r="B424" s="1" t="s">
        <v>327</v>
      </c>
      <c r="C424" s="3">
        <v>0</v>
      </c>
      <c r="D424" s="3">
        <v>773395</v>
      </c>
      <c r="E424" s="3">
        <v>-4519165.3600000003</v>
      </c>
    </row>
    <row r="425" spans="1:5" ht="15" customHeight="1" x14ac:dyDescent="0.25">
      <c r="A425" s="2">
        <v>44705</v>
      </c>
      <c r="B425" s="1" t="s">
        <v>47</v>
      </c>
      <c r="C425" s="3">
        <v>9474.09</v>
      </c>
      <c r="D425" s="3">
        <v>0</v>
      </c>
      <c r="E425" s="3">
        <v>-4528639.45</v>
      </c>
    </row>
    <row r="426" spans="1:5" ht="15" customHeight="1" x14ac:dyDescent="0.25">
      <c r="A426" s="2">
        <v>44705</v>
      </c>
      <c r="B426" s="1" t="s">
        <v>46</v>
      </c>
      <c r="C426" s="3">
        <v>77.34</v>
      </c>
      <c r="D426" s="3">
        <v>0</v>
      </c>
      <c r="E426" s="3">
        <v>-4528716.79</v>
      </c>
    </row>
    <row r="427" spans="1:5" ht="14.25" customHeight="1" x14ac:dyDescent="0.25">
      <c r="A427" s="2">
        <v>44705</v>
      </c>
      <c r="B427" s="1" t="s">
        <v>335</v>
      </c>
      <c r="C427" s="3">
        <v>0</v>
      </c>
      <c r="D427" s="3">
        <v>2700000</v>
      </c>
      <c r="E427" s="3">
        <v>-1828716.79</v>
      </c>
    </row>
    <row r="428" spans="1:5" ht="15" customHeight="1" x14ac:dyDescent="0.25">
      <c r="A428" s="2">
        <v>44705</v>
      </c>
      <c r="B428" s="1" t="s">
        <v>17</v>
      </c>
      <c r="C428" s="3">
        <v>25995.71</v>
      </c>
      <c r="D428" s="3">
        <v>0</v>
      </c>
      <c r="E428" s="3">
        <v>-1854712.5</v>
      </c>
    </row>
    <row r="429" spans="1:5" ht="15" customHeight="1" x14ac:dyDescent="0.25">
      <c r="A429" s="2">
        <v>44705</v>
      </c>
      <c r="B429" s="1" t="s">
        <v>49</v>
      </c>
      <c r="C429" s="3">
        <v>4640.37</v>
      </c>
      <c r="D429" s="3">
        <v>0</v>
      </c>
      <c r="E429" s="3">
        <v>-1859352.87</v>
      </c>
    </row>
    <row r="430" spans="1:5" ht="15" customHeight="1" x14ac:dyDescent="0.25">
      <c r="A430" s="2">
        <v>44707</v>
      </c>
      <c r="B430" s="1" t="s">
        <v>328</v>
      </c>
      <c r="C430" s="3">
        <v>152823</v>
      </c>
      <c r="D430" s="3">
        <v>0</v>
      </c>
      <c r="E430" s="3">
        <v>-2012175.87</v>
      </c>
    </row>
    <row r="431" spans="1:5" ht="15" customHeight="1" x14ac:dyDescent="0.25">
      <c r="A431" s="2">
        <v>44707</v>
      </c>
      <c r="B431" s="1" t="s">
        <v>328</v>
      </c>
      <c r="C431" s="3">
        <v>300000</v>
      </c>
      <c r="D431" s="3">
        <v>0</v>
      </c>
      <c r="E431" s="3">
        <v>-2312175.87</v>
      </c>
    </row>
    <row r="432" spans="1:5" ht="15" customHeight="1" x14ac:dyDescent="0.25">
      <c r="A432" s="2">
        <v>44707</v>
      </c>
      <c r="B432" s="1" t="s">
        <v>328</v>
      </c>
      <c r="C432" s="3">
        <v>320000</v>
      </c>
      <c r="D432" s="3">
        <v>0</v>
      </c>
      <c r="E432" s="3">
        <v>-2632175.87</v>
      </c>
    </row>
    <row r="433" spans="1:5" ht="15" customHeight="1" x14ac:dyDescent="0.25">
      <c r="A433" s="2">
        <v>44707</v>
      </c>
      <c r="B433" s="1" t="s">
        <v>328</v>
      </c>
      <c r="C433" s="3">
        <v>324000</v>
      </c>
      <c r="D433" s="3">
        <v>0</v>
      </c>
      <c r="E433" s="3">
        <v>-2956175.87</v>
      </c>
    </row>
    <row r="434" spans="1:5" ht="15" customHeight="1" x14ac:dyDescent="0.25">
      <c r="A434" s="2">
        <v>44707</v>
      </c>
      <c r="B434" s="1" t="s">
        <v>328</v>
      </c>
      <c r="C434" s="3">
        <v>333893.96999999997</v>
      </c>
      <c r="D434" s="3">
        <v>0</v>
      </c>
      <c r="E434" s="3">
        <v>-3290069.84</v>
      </c>
    </row>
    <row r="435" spans="1:5" ht="15" customHeight="1" x14ac:dyDescent="0.25">
      <c r="A435" s="2">
        <v>44707</v>
      </c>
      <c r="B435" s="1" t="s">
        <v>328</v>
      </c>
      <c r="C435" s="3">
        <v>347000</v>
      </c>
      <c r="D435" s="3">
        <v>0</v>
      </c>
      <c r="E435" s="3">
        <v>-3637069.84</v>
      </c>
    </row>
    <row r="436" spans="1:5" ht="15" customHeight="1" x14ac:dyDescent="0.25">
      <c r="A436" s="2">
        <v>44707</v>
      </c>
      <c r="B436" s="1" t="s">
        <v>328</v>
      </c>
      <c r="C436" s="3">
        <v>387814</v>
      </c>
      <c r="D436" s="3">
        <v>0</v>
      </c>
      <c r="E436" s="3">
        <v>-4024883.84</v>
      </c>
    </row>
    <row r="437" spans="1:5" ht="15" customHeight="1" x14ac:dyDescent="0.25">
      <c r="A437" s="2">
        <v>44707</v>
      </c>
      <c r="B437" s="1" t="s">
        <v>328</v>
      </c>
      <c r="C437" s="3">
        <v>1175419.31</v>
      </c>
      <c r="D437" s="3">
        <v>0</v>
      </c>
      <c r="E437" s="3">
        <v>-5200303.1500000004</v>
      </c>
    </row>
    <row r="438" spans="1:5" ht="15" customHeight="1" x14ac:dyDescent="0.25">
      <c r="A438" s="2">
        <v>44707</v>
      </c>
      <c r="B438" s="1" t="s">
        <v>328</v>
      </c>
      <c r="C438" s="3">
        <v>1935083.67</v>
      </c>
      <c r="D438" s="3">
        <v>0</v>
      </c>
      <c r="E438" s="3">
        <v>-7135386.8200000003</v>
      </c>
    </row>
    <row r="439" spans="1:5" ht="15" customHeight="1" x14ac:dyDescent="0.25">
      <c r="A439" s="2">
        <v>44707</v>
      </c>
      <c r="B439" s="6" t="s">
        <v>341</v>
      </c>
      <c r="C439" s="7">
        <v>0</v>
      </c>
      <c r="D439" s="7">
        <v>16684949.84</v>
      </c>
      <c r="E439" s="3">
        <v>9549563.0199999996</v>
      </c>
    </row>
    <row r="440" spans="1:5" ht="15" customHeight="1" x14ac:dyDescent="0.25">
      <c r="A440" s="2">
        <v>44707</v>
      </c>
      <c r="B440" s="6" t="s">
        <v>47</v>
      </c>
      <c r="C440" s="7">
        <v>204390.64</v>
      </c>
      <c r="D440" s="7">
        <v>0</v>
      </c>
      <c r="E440" s="3">
        <v>9345172.3800000008</v>
      </c>
    </row>
    <row r="441" spans="1:5" ht="15" customHeight="1" x14ac:dyDescent="0.25">
      <c r="A441" s="2">
        <v>44707</v>
      </c>
      <c r="B441" s="6" t="s">
        <v>340</v>
      </c>
      <c r="C441" s="7">
        <v>20856.5</v>
      </c>
      <c r="D441" s="7">
        <v>0</v>
      </c>
      <c r="E441" s="3">
        <v>9324315.8800000008</v>
      </c>
    </row>
    <row r="442" spans="1:5" ht="15" customHeight="1" x14ac:dyDescent="0.25">
      <c r="A442" s="2">
        <v>44707</v>
      </c>
      <c r="B442" s="6" t="s">
        <v>339</v>
      </c>
      <c r="C442" s="7">
        <v>4379.87</v>
      </c>
      <c r="D442" s="7">
        <v>0</v>
      </c>
      <c r="E442" s="3">
        <v>9319936.0099999998</v>
      </c>
    </row>
    <row r="443" spans="1:5" ht="15" customHeight="1" x14ac:dyDescent="0.25">
      <c r="A443" s="2">
        <v>44707</v>
      </c>
      <c r="B443" s="1" t="s">
        <v>330</v>
      </c>
      <c r="C443" s="3">
        <v>110000</v>
      </c>
      <c r="D443" s="3">
        <v>0</v>
      </c>
      <c r="E443" s="3">
        <v>9209936.0099999998</v>
      </c>
    </row>
    <row r="444" spans="1:5" ht="15" customHeight="1" x14ac:dyDescent="0.25">
      <c r="A444" s="2">
        <v>44707</v>
      </c>
      <c r="B444" s="1" t="s">
        <v>335</v>
      </c>
      <c r="C444" s="3">
        <v>40000</v>
      </c>
      <c r="D444" s="3">
        <v>0</v>
      </c>
      <c r="E444" s="3">
        <v>9169936.0099999998</v>
      </c>
    </row>
    <row r="445" spans="1:5" ht="15" customHeight="1" x14ac:dyDescent="0.25">
      <c r="A445" s="2">
        <v>44707</v>
      </c>
      <c r="B445" s="1" t="s">
        <v>332</v>
      </c>
      <c r="C445" s="3">
        <v>5000000</v>
      </c>
      <c r="D445" s="3">
        <v>0</v>
      </c>
      <c r="E445" s="3">
        <v>4169936.01</v>
      </c>
    </row>
    <row r="446" spans="1:5" ht="15" customHeight="1" x14ac:dyDescent="0.25">
      <c r="A446" s="2">
        <v>44707</v>
      </c>
      <c r="B446" s="1" t="s">
        <v>337</v>
      </c>
      <c r="C446" s="3">
        <v>250</v>
      </c>
      <c r="D446" s="3">
        <v>0</v>
      </c>
      <c r="E446" s="3">
        <v>4169686.01</v>
      </c>
    </row>
    <row r="447" spans="1:5" ht="15" customHeight="1" x14ac:dyDescent="0.25">
      <c r="A447" s="2">
        <v>44707</v>
      </c>
      <c r="B447" s="1" t="s">
        <v>338</v>
      </c>
      <c r="C447" s="3">
        <v>52.5</v>
      </c>
      <c r="D447" s="3">
        <v>0</v>
      </c>
      <c r="E447" s="3">
        <v>4169633.51</v>
      </c>
    </row>
    <row r="448" spans="1:5" ht="15" customHeight="1" x14ac:dyDescent="0.25">
      <c r="A448" s="2">
        <v>44707</v>
      </c>
      <c r="B448" s="1" t="s">
        <v>294</v>
      </c>
      <c r="C448" s="3">
        <v>1900000</v>
      </c>
      <c r="D448" s="3">
        <v>0</v>
      </c>
      <c r="E448" s="3">
        <v>2269633.5099999998</v>
      </c>
    </row>
    <row r="449" spans="1:5" ht="15" customHeight="1" x14ac:dyDescent="0.25">
      <c r="A449" s="2">
        <v>44707</v>
      </c>
      <c r="B449" s="1" t="s">
        <v>337</v>
      </c>
      <c r="C449" s="3">
        <v>250</v>
      </c>
      <c r="D449" s="3">
        <v>0</v>
      </c>
      <c r="E449" s="3">
        <v>2269383.5099999998</v>
      </c>
    </row>
    <row r="450" spans="1:5" ht="15" customHeight="1" x14ac:dyDescent="0.25">
      <c r="A450" s="2">
        <v>44707</v>
      </c>
      <c r="B450" s="1" t="s">
        <v>338</v>
      </c>
      <c r="C450" s="3">
        <v>52.5</v>
      </c>
      <c r="D450" s="3">
        <v>0</v>
      </c>
      <c r="E450" s="3">
        <v>2269331.0099999998</v>
      </c>
    </row>
    <row r="451" spans="1:5" ht="15" customHeight="1" x14ac:dyDescent="0.25">
      <c r="A451" s="2">
        <v>44707</v>
      </c>
      <c r="B451" s="1" t="s">
        <v>336</v>
      </c>
      <c r="C451" s="3">
        <v>3450000</v>
      </c>
      <c r="D451" s="3">
        <v>0</v>
      </c>
      <c r="E451" s="3">
        <v>-1180668.99</v>
      </c>
    </row>
    <row r="452" spans="1:5" ht="15" customHeight="1" x14ac:dyDescent="0.25">
      <c r="A452" s="2">
        <v>44707</v>
      </c>
      <c r="B452" s="1" t="s">
        <v>337</v>
      </c>
      <c r="C452" s="3">
        <v>250</v>
      </c>
      <c r="D452" s="3">
        <v>0</v>
      </c>
      <c r="E452" s="3">
        <v>-1180918.99</v>
      </c>
    </row>
    <row r="453" spans="1:5" ht="15" customHeight="1" x14ac:dyDescent="0.25">
      <c r="A453" s="2">
        <v>44707</v>
      </c>
      <c r="B453" s="1" t="s">
        <v>338</v>
      </c>
      <c r="C453" s="3">
        <v>52.5</v>
      </c>
      <c r="D453" s="3">
        <v>0</v>
      </c>
      <c r="E453" s="3">
        <v>-1180971.49</v>
      </c>
    </row>
    <row r="454" spans="1:5" ht="15" customHeight="1" x14ac:dyDescent="0.25">
      <c r="A454" s="2">
        <v>44707</v>
      </c>
      <c r="B454" s="1" t="s">
        <v>336</v>
      </c>
      <c r="C454" s="3">
        <v>590000</v>
      </c>
      <c r="D454" s="3">
        <v>0</v>
      </c>
      <c r="E454" s="3">
        <v>-1770971.49</v>
      </c>
    </row>
    <row r="455" spans="1:5" ht="15" customHeight="1" x14ac:dyDescent="0.25">
      <c r="A455" s="2">
        <v>44707</v>
      </c>
      <c r="B455" s="1" t="s">
        <v>337</v>
      </c>
      <c r="C455" s="3">
        <v>250</v>
      </c>
      <c r="D455" s="3">
        <v>0</v>
      </c>
      <c r="E455" s="3">
        <v>-1771221.49</v>
      </c>
    </row>
    <row r="456" spans="1:5" ht="15" customHeight="1" x14ac:dyDescent="0.25">
      <c r="A456" s="2">
        <v>44707</v>
      </c>
      <c r="B456" s="1" t="s">
        <v>338</v>
      </c>
      <c r="C456" s="3">
        <v>52.5</v>
      </c>
      <c r="D456" s="3">
        <v>0</v>
      </c>
      <c r="E456" s="3">
        <v>-1771273.99</v>
      </c>
    </row>
    <row r="457" spans="1:5" ht="15" customHeight="1" x14ac:dyDescent="0.25">
      <c r="A457" s="2">
        <v>44707</v>
      </c>
      <c r="B457" s="1" t="s">
        <v>329</v>
      </c>
      <c r="C457" s="3">
        <v>202105</v>
      </c>
      <c r="D457" s="3">
        <v>0</v>
      </c>
      <c r="E457" s="3">
        <v>-1973378.99</v>
      </c>
    </row>
    <row r="458" spans="1:5" ht="15" customHeight="1" x14ac:dyDescent="0.25">
      <c r="A458" s="2">
        <v>44707</v>
      </c>
      <c r="B458" s="1" t="s">
        <v>327</v>
      </c>
      <c r="C458" s="3">
        <v>0</v>
      </c>
      <c r="D458" s="3">
        <v>1685470.6</v>
      </c>
      <c r="E458" s="3">
        <v>-287908.39</v>
      </c>
    </row>
    <row r="459" spans="1:5" ht="15" customHeight="1" x14ac:dyDescent="0.25">
      <c r="A459" s="2">
        <v>44707</v>
      </c>
      <c r="B459" s="1" t="s">
        <v>47</v>
      </c>
      <c r="C459" s="3">
        <v>20647.009999999998</v>
      </c>
      <c r="D459" s="3">
        <v>0</v>
      </c>
      <c r="E459" s="3">
        <v>-308555.40000000002</v>
      </c>
    </row>
    <row r="460" spans="1:5" ht="15" customHeight="1" x14ac:dyDescent="0.25">
      <c r="A460" s="2">
        <v>44707</v>
      </c>
      <c r="B460" s="1" t="s">
        <v>46</v>
      </c>
      <c r="C460" s="3">
        <v>168.55</v>
      </c>
      <c r="D460" s="3">
        <v>0</v>
      </c>
      <c r="E460" s="3">
        <v>-308723.95</v>
      </c>
    </row>
    <row r="461" spans="1:5" ht="15" customHeight="1" x14ac:dyDescent="0.25">
      <c r="A461" s="2">
        <v>44707</v>
      </c>
      <c r="B461" s="1" t="s">
        <v>17</v>
      </c>
      <c r="C461" s="3">
        <v>45778.75</v>
      </c>
      <c r="D461" s="3">
        <v>0</v>
      </c>
      <c r="E461" s="3">
        <v>-354502.7</v>
      </c>
    </row>
    <row r="462" spans="1:5" ht="15" customHeight="1" x14ac:dyDescent="0.25">
      <c r="A462" s="2">
        <v>44707</v>
      </c>
      <c r="B462" s="1" t="s">
        <v>49</v>
      </c>
      <c r="C462" s="3">
        <v>110222.52</v>
      </c>
      <c r="D462" s="3">
        <v>0</v>
      </c>
      <c r="E462" s="3">
        <v>-464725.22</v>
      </c>
    </row>
    <row r="463" spans="1:5" ht="15" customHeight="1" x14ac:dyDescent="0.25">
      <c r="A463" s="2">
        <v>44708</v>
      </c>
      <c r="B463" s="1" t="s">
        <v>328</v>
      </c>
      <c r="C463" s="3">
        <v>71001</v>
      </c>
      <c r="D463" s="3">
        <v>0</v>
      </c>
      <c r="E463" s="3">
        <v>-535726.22</v>
      </c>
    </row>
    <row r="464" spans="1:5" ht="15" customHeight="1" x14ac:dyDescent="0.25">
      <c r="A464" s="2">
        <v>44708</v>
      </c>
      <c r="B464" s="1" t="s">
        <v>328</v>
      </c>
      <c r="C464" s="3">
        <v>75313</v>
      </c>
      <c r="D464" s="3">
        <v>0</v>
      </c>
      <c r="E464" s="3">
        <v>-611039.22</v>
      </c>
    </row>
    <row r="465" spans="1:5" ht="15" customHeight="1" x14ac:dyDescent="0.25">
      <c r="A465" s="2">
        <v>44708</v>
      </c>
      <c r="B465" s="1" t="s">
        <v>328</v>
      </c>
      <c r="C465" s="3">
        <v>212660</v>
      </c>
      <c r="D465" s="3">
        <v>0</v>
      </c>
      <c r="E465" s="3">
        <v>-823699.22</v>
      </c>
    </row>
    <row r="466" spans="1:5" ht="15" customHeight="1" x14ac:dyDescent="0.25">
      <c r="A466" s="2">
        <v>44708</v>
      </c>
      <c r="B466" s="1" t="s">
        <v>328</v>
      </c>
      <c r="C466" s="3">
        <v>309000</v>
      </c>
      <c r="D466" s="3">
        <v>0</v>
      </c>
      <c r="E466" s="3">
        <v>-1132699.22</v>
      </c>
    </row>
    <row r="467" spans="1:5" ht="15" customHeight="1" x14ac:dyDescent="0.25">
      <c r="A467" s="2">
        <v>44708</v>
      </c>
      <c r="B467" s="1" t="s">
        <v>328</v>
      </c>
      <c r="C467" s="3">
        <v>324000</v>
      </c>
      <c r="D467" s="3">
        <v>0</v>
      </c>
      <c r="E467" s="3">
        <v>-1456699.22</v>
      </c>
    </row>
    <row r="468" spans="1:5" ht="15" customHeight="1" x14ac:dyDescent="0.25">
      <c r="A468" s="2">
        <v>44708</v>
      </c>
      <c r="B468" s="1" t="s">
        <v>328</v>
      </c>
      <c r="C468" s="3">
        <v>387814</v>
      </c>
      <c r="D468" s="3">
        <v>0</v>
      </c>
      <c r="E468" s="3">
        <v>-1844513.22</v>
      </c>
    </row>
    <row r="469" spans="1:5" ht="15" customHeight="1" x14ac:dyDescent="0.25">
      <c r="A469" s="2">
        <v>44708</v>
      </c>
      <c r="B469" s="1" t="s">
        <v>328</v>
      </c>
      <c r="C469" s="3">
        <v>406000</v>
      </c>
      <c r="D469" s="3">
        <v>0</v>
      </c>
      <c r="E469" s="3">
        <v>-2250513.2200000002</v>
      </c>
    </row>
    <row r="470" spans="1:5" ht="15" customHeight="1" x14ac:dyDescent="0.25">
      <c r="A470" s="2">
        <v>44708</v>
      </c>
      <c r="B470" s="1" t="s">
        <v>328</v>
      </c>
      <c r="C470" s="3">
        <v>460145</v>
      </c>
      <c r="D470" s="3">
        <v>0</v>
      </c>
      <c r="E470" s="3">
        <v>-2710658.22</v>
      </c>
    </row>
    <row r="471" spans="1:5" ht="15" customHeight="1" x14ac:dyDescent="0.25">
      <c r="A471" s="2">
        <v>44708</v>
      </c>
      <c r="B471" s="1" t="s">
        <v>333</v>
      </c>
      <c r="C471" s="3">
        <v>0</v>
      </c>
      <c r="D471" s="3">
        <v>1200000</v>
      </c>
      <c r="E471" s="3">
        <v>-1510658.22</v>
      </c>
    </row>
    <row r="472" spans="1:5" ht="15" customHeight="1" x14ac:dyDescent="0.25">
      <c r="A472" s="2">
        <v>44708</v>
      </c>
      <c r="B472" s="1" t="s">
        <v>17</v>
      </c>
      <c r="C472" s="3">
        <v>13475.6</v>
      </c>
      <c r="D472" s="3">
        <v>0</v>
      </c>
      <c r="E472" s="3">
        <v>-1524133.82</v>
      </c>
    </row>
    <row r="473" spans="1:5" ht="15" customHeight="1" x14ac:dyDescent="0.25">
      <c r="A473" s="2">
        <v>44708</v>
      </c>
      <c r="B473" s="1" t="s">
        <v>328</v>
      </c>
      <c r="C473" s="3">
        <v>170000</v>
      </c>
      <c r="D473" s="3">
        <v>0</v>
      </c>
      <c r="E473" s="3">
        <v>-1694133.82</v>
      </c>
    </row>
    <row r="474" spans="1:5" ht="15" customHeight="1" x14ac:dyDescent="0.25">
      <c r="A474" s="2">
        <v>44708</v>
      </c>
      <c r="B474" s="1" t="s">
        <v>328</v>
      </c>
      <c r="C474" s="3">
        <v>180000</v>
      </c>
      <c r="D474" s="3">
        <v>0</v>
      </c>
      <c r="E474" s="3">
        <v>-1874133.82</v>
      </c>
    </row>
    <row r="475" spans="1:5" ht="15" customHeight="1" x14ac:dyDescent="0.25">
      <c r="A475" s="2">
        <v>44708</v>
      </c>
      <c r="B475" s="1" t="s">
        <v>328</v>
      </c>
      <c r="C475" s="3">
        <v>229293.43</v>
      </c>
      <c r="D475" s="3">
        <v>0</v>
      </c>
      <c r="E475" s="3">
        <v>-2103427.25</v>
      </c>
    </row>
    <row r="476" spans="1:5" ht="15" customHeight="1" x14ac:dyDescent="0.25">
      <c r="A476" s="2">
        <v>44708</v>
      </c>
      <c r="B476" s="1" t="s">
        <v>328</v>
      </c>
      <c r="C476" s="3">
        <v>309000</v>
      </c>
      <c r="D476" s="3">
        <v>0</v>
      </c>
      <c r="E476" s="3">
        <v>-2412427.25</v>
      </c>
    </row>
    <row r="477" spans="1:5" ht="15" customHeight="1" x14ac:dyDescent="0.25">
      <c r="A477" s="2">
        <v>44708</v>
      </c>
      <c r="B477" s="1" t="s">
        <v>17</v>
      </c>
      <c r="C477" s="3">
        <v>5329.76</v>
      </c>
      <c r="D477" s="3">
        <v>0</v>
      </c>
      <c r="E477" s="3">
        <v>-2417757.0099999998</v>
      </c>
    </row>
    <row r="478" spans="1:5" ht="15" customHeight="1" x14ac:dyDescent="0.25">
      <c r="A478" s="2">
        <v>44711</v>
      </c>
      <c r="B478" s="1" t="s">
        <v>328</v>
      </c>
      <c r="C478" s="3">
        <v>58595.63</v>
      </c>
      <c r="D478" s="3">
        <v>0</v>
      </c>
      <c r="E478" s="3">
        <v>-2476352.64</v>
      </c>
    </row>
    <row r="479" spans="1:5" ht="15" customHeight="1" x14ac:dyDescent="0.25">
      <c r="A479" s="2">
        <v>44711</v>
      </c>
      <c r="B479" s="1" t="s">
        <v>328</v>
      </c>
      <c r="C479" s="3">
        <v>114475.68</v>
      </c>
      <c r="D479" s="3">
        <v>0</v>
      </c>
      <c r="E479" s="3">
        <v>-2590828.3199999998</v>
      </c>
    </row>
    <row r="480" spans="1:5" ht="15" customHeight="1" x14ac:dyDescent="0.25">
      <c r="A480" s="2">
        <v>44711</v>
      </c>
      <c r="B480" s="1" t="s">
        <v>328</v>
      </c>
      <c r="C480" s="3">
        <v>180801.71</v>
      </c>
      <c r="D480" s="3">
        <v>0</v>
      </c>
      <c r="E480" s="3">
        <v>-2771630.03</v>
      </c>
    </row>
    <row r="481" spans="1:5" ht="15" customHeight="1" x14ac:dyDescent="0.25">
      <c r="A481" s="2">
        <v>44711</v>
      </c>
      <c r="B481" s="1" t="s">
        <v>328</v>
      </c>
      <c r="C481" s="3">
        <v>201422.65</v>
      </c>
      <c r="D481" s="3">
        <v>0</v>
      </c>
      <c r="E481" s="3">
        <v>-2973052.68</v>
      </c>
    </row>
    <row r="482" spans="1:5" ht="15" customHeight="1" x14ac:dyDescent="0.25">
      <c r="A482" s="2">
        <v>44711</v>
      </c>
      <c r="B482" s="1" t="s">
        <v>328</v>
      </c>
      <c r="C482" s="3">
        <v>300000</v>
      </c>
      <c r="D482" s="3">
        <v>0</v>
      </c>
      <c r="E482" s="3">
        <v>-3273052.68</v>
      </c>
    </row>
    <row r="483" spans="1:5" ht="15" customHeight="1" x14ac:dyDescent="0.25">
      <c r="A483" s="2">
        <v>44711</v>
      </c>
      <c r="B483" s="1" t="s">
        <v>328</v>
      </c>
      <c r="C483" s="3">
        <v>347000</v>
      </c>
      <c r="D483" s="3">
        <v>0</v>
      </c>
      <c r="E483" s="3">
        <v>-3620052.68</v>
      </c>
    </row>
    <row r="484" spans="1:5" ht="15" customHeight="1" x14ac:dyDescent="0.25">
      <c r="A484" s="2">
        <v>44711</v>
      </c>
      <c r="B484" s="1" t="s">
        <v>328</v>
      </c>
      <c r="C484" s="3">
        <v>358296.87</v>
      </c>
      <c r="D484" s="3">
        <v>0</v>
      </c>
      <c r="E484" s="3">
        <v>-3978349.55</v>
      </c>
    </row>
    <row r="485" spans="1:5" ht="15" customHeight="1" x14ac:dyDescent="0.25">
      <c r="A485" s="2">
        <v>44711</v>
      </c>
      <c r="B485" s="1" t="s">
        <v>328</v>
      </c>
      <c r="C485" s="3">
        <v>400000</v>
      </c>
      <c r="D485" s="3">
        <v>0</v>
      </c>
      <c r="E485" s="3">
        <v>-4378349.55</v>
      </c>
    </row>
    <row r="486" spans="1:5" ht="15" customHeight="1" x14ac:dyDescent="0.25">
      <c r="A486" s="2">
        <v>44711</v>
      </c>
      <c r="B486" s="1" t="s">
        <v>331</v>
      </c>
      <c r="C486" s="3">
        <v>0</v>
      </c>
      <c r="D486" s="3">
        <v>2140000</v>
      </c>
      <c r="E486" s="3">
        <v>-2238349.5499999998</v>
      </c>
    </row>
    <row r="487" spans="1:5" ht="15" customHeight="1" x14ac:dyDescent="0.25">
      <c r="A487" s="2">
        <v>44711</v>
      </c>
      <c r="B487" s="1" t="s">
        <v>330</v>
      </c>
      <c r="C487" s="3">
        <v>0</v>
      </c>
      <c r="D487" s="3">
        <v>500000</v>
      </c>
      <c r="E487" s="3">
        <v>-1738349.55</v>
      </c>
    </row>
    <row r="488" spans="1:5" ht="15" customHeight="1" x14ac:dyDescent="0.25">
      <c r="A488" s="2">
        <v>44711</v>
      </c>
      <c r="B488" s="1" t="s">
        <v>17</v>
      </c>
      <c r="C488" s="3">
        <v>11763.56</v>
      </c>
      <c r="D488" s="3">
        <v>0</v>
      </c>
      <c r="E488" s="3">
        <v>-1750113.11</v>
      </c>
    </row>
    <row r="489" spans="1:5" ht="15" customHeight="1" x14ac:dyDescent="0.25">
      <c r="A489" s="2">
        <v>44712</v>
      </c>
      <c r="B489" s="1" t="s">
        <v>328</v>
      </c>
      <c r="C489" s="3">
        <v>17242.5</v>
      </c>
      <c r="D489" s="3">
        <v>0</v>
      </c>
      <c r="E489" s="3">
        <v>-1767355.61</v>
      </c>
    </row>
    <row r="490" spans="1:5" ht="15" customHeight="1" x14ac:dyDescent="0.25">
      <c r="A490" s="2">
        <v>44712</v>
      </c>
      <c r="B490" s="1" t="s">
        <v>328</v>
      </c>
      <c r="C490" s="3">
        <v>22000</v>
      </c>
      <c r="D490" s="3">
        <v>0</v>
      </c>
      <c r="E490" s="3">
        <v>-1789355.61</v>
      </c>
    </row>
    <row r="491" spans="1:5" ht="15" customHeight="1" x14ac:dyDescent="0.25">
      <c r="A491" s="2">
        <v>44712</v>
      </c>
      <c r="B491" s="1" t="s">
        <v>328</v>
      </c>
      <c r="C491" s="3">
        <v>70000</v>
      </c>
      <c r="D491" s="3">
        <v>0</v>
      </c>
      <c r="E491" s="3">
        <v>-1859355.61</v>
      </c>
    </row>
    <row r="492" spans="1:5" ht="15" customHeight="1" x14ac:dyDescent="0.25">
      <c r="A492" s="2">
        <v>44712</v>
      </c>
      <c r="B492" s="1" t="s">
        <v>328</v>
      </c>
      <c r="C492" s="3">
        <v>157000</v>
      </c>
      <c r="D492" s="3">
        <v>0</v>
      </c>
      <c r="E492" s="3">
        <v>-2016355.61</v>
      </c>
    </row>
    <row r="493" spans="1:5" ht="15" customHeight="1" x14ac:dyDescent="0.25">
      <c r="A493" s="2">
        <v>44712</v>
      </c>
      <c r="B493" s="1" t="s">
        <v>328</v>
      </c>
      <c r="C493" s="3">
        <v>309371.25</v>
      </c>
      <c r="D493" s="3">
        <v>0</v>
      </c>
      <c r="E493" s="3">
        <v>-2325726.86</v>
      </c>
    </row>
    <row r="494" spans="1:5" ht="15" customHeight="1" x14ac:dyDescent="0.25">
      <c r="A494" s="2">
        <v>44712</v>
      </c>
      <c r="B494" s="1" t="s">
        <v>328</v>
      </c>
      <c r="C494" s="3">
        <v>313933.67</v>
      </c>
      <c r="D494" s="3">
        <v>0</v>
      </c>
      <c r="E494" s="3">
        <v>-2639660.5299999998</v>
      </c>
    </row>
    <row r="495" spans="1:5" ht="15" customHeight="1" x14ac:dyDescent="0.25">
      <c r="A495" s="2">
        <v>44712</v>
      </c>
      <c r="B495" s="1" t="s">
        <v>328</v>
      </c>
      <c r="C495" s="3">
        <v>320000</v>
      </c>
      <c r="D495" s="3">
        <v>0</v>
      </c>
      <c r="E495" s="3">
        <v>-2959660.53</v>
      </c>
    </row>
    <row r="496" spans="1:5" ht="15" customHeight="1" x14ac:dyDescent="0.25">
      <c r="A496" s="2">
        <v>44712</v>
      </c>
      <c r="B496" s="1" t="s">
        <v>328</v>
      </c>
      <c r="C496" s="3">
        <v>362000</v>
      </c>
      <c r="D496" s="3">
        <v>0</v>
      </c>
      <c r="E496" s="3">
        <v>-3321660.53</v>
      </c>
    </row>
    <row r="497" spans="1:5" ht="15" customHeight="1" x14ac:dyDescent="0.25">
      <c r="A497" s="2">
        <v>44712</v>
      </c>
      <c r="B497" s="1" t="s">
        <v>328</v>
      </c>
      <c r="C497" s="3">
        <v>460145</v>
      </c>
      <c r="D497" s="3">
        <v>0</v>
      </c>
      <c r="E497" s="3">
        <v>-3781805.53</v>
      </c>
    </row>
    <row r="498" spans="1:5" ht="15" customHeight="1" x14ac:dyDescent="0.25">
      <c r="A498" s="2">
        <v>44712</v>
      </c>
      <c r="B498" s="1" t="s">
        <v>328</v>
      </c>
      <c r="C498" s="3">
        <v>460145</v>
      </c>
      <c r="D498" s="3">
        <v>0</v>
      </c>
      <c r="E498" s="3">
        <v>-4241950.53</v>
      </c>
    </row>
    <row r="499" spans="1:5" ht="15" customHeight="1" x14ac:dyDescent="0.25">
      <c r="A499" s="2">
        <v>44712</v>
      </c>
      <c r="B499" s="1" t="s">
        <v>333</v>
      </c>
      <c r="C499" s="3">
        <v>0</v>
      </c>
      <c r="D499" s="3">
        <v>1980000</v>
      </c>
      <c r="E499" s="3">
        <v>-2261950.5299999998</v>
      </c>
    </row>
    <row r="500" spans="1:5" ht="15" customHeight="1" x14ac:dyDescent="0.25">
      <c r="A500" s="2">
        <v>44712</v>
      </c>
      <c r="B500" s="1" t="s">
        <v>334</v>
      </c>
      <c r="C500" s="3">
        <v>0</v>
      </c>
      <c r="D500" s="3">
        <v>410000</v>
      </c>
      <c r="E500" s="3">
        <v>-1851950.53</v>
      </c>
    </row>
    <row r="501" spans="1:5" ht="15" customHeight="1" x14ac:dyDescent="0.25">
      <c r="A501" s="2">
        <v>44712</v>
      </c>
      <c r="B501" s="1" t="s">
        <v>336</v>
      </c>
      <c r="C501" s="3">
        <v>0</v>
      </c>
      <c r="D501" s="3">
        <v>1000000</v>
      </c>
      <c r="E501" s="3">
        <v>-851950.53</v>
      </c>
    </row>
    <row r="502" spans="1:5" ht="15" customHeight="1" x14ac:dyDescent="0.25">
      <c r="A502" s="2">
        <v>44712</v>
      </c>
      <c r="B502" s="1" t="s">
        <v>17</v>
      </c>
      <c r="C502" s="3">
        <v>14951.02</v>
      </c>
      <c r="D502" s="3">
        <v>0</v>
      </c>
      <c r="E502" s="3">
        <v>-866901.55</v>
      </c>
    </row>
  </sheetData>
  <autoFilter ref="A1:E50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Extractos</vt:lpstr>
      <vt:lpstr>Hoja2</vt:lpstr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Pajón</dc:creator>
  <cp:lastModifiedBy>More</cp:lastModifiedBy>
  <dcterms:created xsi:type="dcterms:W3CDTF">2022-06-03T18:31:00Z</dcterms:created>
  <dcterms:modified xsi:type="dcterms:W3CDTF">2022-06-16T13:10:38Z</dcterms:modified>
</cp:coreProperties>
</file>