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1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Hoja1!$A$1:$D$419</definedName>
  </definedNames>
  <calcPr calcId="144525"/>
  <pivotCaches>
    <pivotCache cacheId="16" r:id="rId4"/>
  </pivotCaches>
</workbook>
</file>

<file path=xl/calcChain.xml><?xml version="1.0" encoding="utf-8"?>
<calcChain xmlns="http://schemas.openxmlformats.org/spreadsheetml/2006/main">
  <c r="C23" i="3" l="1"/>
  <c r="F418" i="2" l="1"/>
  <c r="F417" i="2" s="1"/>
  <c r="F416" i="2" s="1"/>
  <c r="F415" i="2" s="1"/>
  <c r="F414" i="2" s="1"/>
  <c r="F413" i="2" s="1"/>
  <c r="F412" i="2" s="1"/>
  <c r="F411" i="2" s="1"/>
  <c r="F410" i="2" s="1"/>
  <c r="F409" i="2" s="1"/>
  <c r="F408" i="2" s="1"/>
  <c r="F407" i="2" s="1"/>
  <c r="F406" i="2" s="1"/>
  <c r="F405" i="2" s="1"/>
  <c r="F404" i="2" s="1"/>
  <c r="F403" i="2" s="1"/>
  <c r="F402" i="2" s="1"/>
  <c r="F401" i="2" s="1"/>
  <c r="F400" i="2" s="1"/>
  <c r="F399" i="2" s="1"/>
  <c r="F398" i="2" s="1"/>
  <c r="F397" i="2" s="1"/>
  <c r="F396" i="2" s="1"/>
  <c r="F395" i="2" s="1"/>
  <c r="F394" i="2" s="1"/>
  <c r="F393" i="2" s="1"/>
  <c r="F392" i="2" s="1"/>
  <c r="F391" i="2" s="1"/>
  <c r="F390" i="2" s="1"/>
  <c r="F389" i="2" s="1"/>
  <c r="F388" i="2" s="1"/>
  <c r="F387" i="2" s="1"/>
  <c r="F386" i="2" s="1"/>
  <c r="F385" i="2" s="1"/>
  <c r="F384" i="2" s="1"/>
  <c r="F383" i="2" s="1"/>
  <c r="F382" i="2" s="1"/>
  <c r="F381" i="2" s="1"/>
  <c r="F380" i="2" s="1"/>
  <c r="F379" i="2" s="1"/>
  <c r="F378" i="2" s="1"/>
  <c r="F377" i="2" s="1"/>
  <c r="F376" i="2" s="1"/>
  <c r="F375" i="2" s="1"/>
  <c r="F374" i="2" s="1"/>
  <c r="F373" i="2" s="1"/>
  <c r="F372" i="2" s="1"/>
  <c r="F371" i="2" s="1"/>
  <c r="F370" i="2" s="1"/>
  <c r="F369" i="2" s="1"/>
  <c r="F368" i="2" s="1"/>
  <c r="F367" i="2" s="1"/>
  <c r="F366" i="2" s="1"/>
  <c r="F365" i="2" s="1"/>
  <c r="F364" i="2" s="1"/>
  <c r="F363" i="2" s="1"/>
  <c r="F362" i="2" s="1"/>
  <c r="F361" i="2" s="1"/>
  <c r="F360" i="2" s="1"/>
  <c r="F359" i="2" s="1"/>
  <c r="F358" i="2" s="1"/>
  <c r="F357" i="2" s="1"/>
  <c r="F356" i="2" s="1"/>
  <c r="F355" i="2" s="1"/>
  <c r="F354" i="2" s="1"/>
  <c r="F353" i="2" s="1"/>
  <c r="F352" i="2" s="1"/>
  <c r="F351" i="2" s="1"/>
  <c r="F350" i="2" s="1"/>
  <c r="F349" i="2" s="1"/>
  <c r="F348" i="2" s="1"/>
  <c r="F347" i="2" s="1"/>
  <c r="F346" i="2" s="1"/>
  <c r="F345" i="2" s="1"/>
  <c r="F344" i="2" s="1"/>
  <c r="F343" i="2" s="1"/>
  <c r="F342" i="2" s="1"/>
  <c r="F341" i="2" s="1"/>
  <c r="F340" i="2" s="1"/>
  <c r="F339" i="2" s="1"/>
  <c r="F338" i="2" s="1"/>
  <c r="F337" i="2" s="1"/>
  <c r="F336" i="2" s="1"/>
  <c r="F335" i="2" s="1"/>
  <c r="F334" i="2" s="1"/>
  <c r="F333" i="2" s="1"/>
  <c r="F332" i="2" s="1"/>
  <c r="F331" i="2" s="1"/>
  <c r="F330" i="2" s="1"/>
  <c r="F329" i="2" s="1"/>
  <c r="F328" i="2" s="1"/>
  <c r="F327" i="2" s="1"/>
  <c r="F326" i="2" s="1"/>
  <c r="F325" i="2" s="1"/>
  <c r="F324" i="2" s="1"/>
  <c r="F323" i="2" s="1"/>
  <c r="F322" i="2" s="1"/>
  <c r="F321" i="2" s="1"/>
  <c r="F320" i="2" s="1"/>
  <c r="F319" i="2" s="1"/>
  <c r="F318" i="2" s="1"/>
  <c r="F317" i="2" s="1"/>
  <c r="F316" i="2" s="1"/>
  <c r="F315" i="2" s="1"/>
  <c r="F314" i="2" s="1"/>
  <c r="F313" i="2" s="1"/>
  <c r="F312" i="2" s="1"/>
  <c r="F311" i="2" s="1"/>
  <c r="F310" i="2" s="1"/>
  <c r="F309" i="2" s="1"/>
  <c r="F308" i="2" s="1"/>
  <c r="F307" i="2" s="1"/>
  <c r="F306" i="2" s="1"/>
  <c r="F305" i="2" s="1"/>
  <c r="F304" i="2" s="1"/>
  <c r="F303" i="2" s="1"/>
  <c r="F302" i="2" s="1"/>
  <c r="F301" i="2" s="1"/>
  <c r="F300" i="2" s="1"/>
  <c r="F299" i="2" s="1"/>
  <c r="F298" i="2" s="1"/>
  <c r="F297" i="2" s="1"/>
  <c r="F296" i="2" s="1"/>
  <c r="F295" i="2" s="1"/>
  <c r="F294" i="2" s="1"/>
  <c r="F293" i="2" s="1"/>
  <c r="F292" i="2" s="1"/>
  <c r="F291" i="2" s="1"/>
  <c r="F290" i="2" s="1"/>
  <c r="F289" i="2" s="1"/>
  <c r="F288" i="2" s="1"/>
  <c r="F287" i="2" s="1"/>
  <c r="F286" i="2" s="1"/>
  <c r="F285" i="2" s="1"/>
  <c r="F284" i="2" s="1"/>
  <c r="F283" i="2" s="1"/>
  <c r="F282" i="2" s="1"/>
  <c r="F281" i="2" s="1"/>
  <c r="F280" i="2" s="1"/>
  <c r="F279" i="2" s="1"/>
  <c r="F278" i="2" s="1"/>
  <c r="F277" i="2" s="1"/>
  <c r="F276" i="2" s="1"/>
  <c r="F275" i="2" s="1"/>
  <c r="F274" i="2" s="1"/>
  <c r="F273" i="2" s="1"/>
  <c r="F272" i="2" s="1"/>
  <c r="F271" i="2" s="1"/>
  <c r="F270" i="2" s="1"/>
  <c r="F269" i="2" s="1"/>
  <c r="F268" i="2" s="1"/>
  <c r="F267" i="2" s="1"/>
  <c r="F266" i="2" s="1"/>
  <c r="F265" i="2" s="1"/>
  <c r="F264" i="2" s="1"/>
  <c r="F263" i="2" s="1"/>
  <c r="F262" i="2" s="1"/>
  <c r="F261" i="2" s="1"/>
  <c r="F260" i="2" s="1"/>
  <c r="F259" i="2" s="1"/>
  <c r="F258" i="2" s="1"/>
  <c r="F257" i="2" s="1"/>
  <c r="F256" i="2" s="1"/>
  <c r="F255" i="2" s="1"/>
  <c r="F254" i="2" s="1"/>
  <c r="F253" i="2" s="1"/>
  <c r="F252" i="2" s="1"/>
  <c r="F251" i="2" s="1"/>
  <c r="F250" i="2" s="1"/>
  <c r="F249" i="2" s="1"/>
  <c r="F248" i="2" s="1"/>
  <c r="F247" i="2" s="1"/>
  <c r="F246" i="2" s="1"/>
  <c r="F245" i="2" s="1"/>
  <c r="F244" i="2" s="1"/>
  <c r="F243" i="2" s="1"/>
  <c r="F242" i="2" s="1"/>
  <c r="F241" i="2" s="1"/>
  <c r="F240" i="2" s="1"/>
  <c r="F239" i="2" s="1"/>
  <c r="F238" i="2" s="1"/>
  <c r="F237" i="2" s="1"/>
  <c r="F236" i="2" s="1"/>
  <c r="F235" i="2" s="1"/>
  <c r="F234" i="2" s="1"/>
  <c r="F233" i="2" s="1"/>
  <c r="F232" i="2" s="1"/>
  <c r="F231" i="2" s="1"/>
  <c r="F230" i="2" s="1"/>
  <c r="F229" i="2" s="1"/>
  <c r="F228" i="2" s="1"/>
  <c r="F227" i="2" s="1"/>
  <c r="F226" i="2" s="1"/>
  <c r="F225" i="2" s="1"/>
  <c r="F224" i="2" s="1"/>
  <c r="F223" i="2" s="1"/>
  <c r="F222" i="2" s="1"/>
  <c r="F221" i="2" s="1"/>
  <c r="F220" i="2" s="1"/>
  <c r="F219" i="2" s="1"/>
  <c r="F218" i="2" s="1"/>
  <c r="F217" i="2" s="1"/>
  <c r="F216" i="2" s="1"/>
  <c r="F215" i="2" s="1"/>
  <c r="F214" i="2" s="1"/>
  <c r="F213" i="2" s="1"/>
  <c r="F212" i="2" s="1"/>
  <c r="F211" i="2" s="1"/>
  <c r="F210" i="2" s="1"/>
  <c r="F209" i="2" s="1"/>
  <c r="F208" i="2" s="1"/>
  <c r="F207" i="2" s="1"/>
  <c r="F206" i="2" s="1"/>
  <c r="F205" i="2" s="1"/>
  <c r="F204" i="2" s="1"/>
  <c r="F203" i="2" s="1"/>
  <c r="F202" i="2" s="1"/>
  <c r="F201" i="2" s="1"/>
  <c r="F200" i="2" s="1"/>
  <c r="F199" i="2" s="1"/>
  <c r="F198" i="2" s="1"/>
  <c r="F197" i="2" s="1"/>
  <c r="F196" i="2" s="1"/>
  <c r="F195" i="2" s="1"/>
  <c r="F194" i="2" s="1"/>
  <c r="F193" i="2" s="1"/>
  <c r="F192" i="2" s="1"/>
  <c r="F191" i="2" s="1"/>
  <c r="F190" i="2" s="1"/>
  <c r="F189" i="2" s="1"/>
  <c r="F188" i="2" s="1"/>
  <c r="F187" i="2" s="1"/>
  <c r="F186" i="2" s="1"/>
  <c r="F185" i="2" s="1"/>
  <c r="F184" i="2" s="1"/>
  <c r="F183" i="2" s="1"/>
  <c r="F182" i="2" s="1"/>
  <c r="F181" i="2" s="1"/>
  <c r="F180" i="2" s="1"/>
  <c r="F179" i="2" s="1"/>
  <c r="F178" i="2" s="1"/>
  <c r="F177" i="2" s="1"/>
  <c r="F176" i="2" s="1"/>
  <c r="F175" i="2" s="1"/>
  <c r="F174" i="2" s="1"/>
  <c r="F173" i="2" s="1"/>
  <c r="F172" i="2" s="1"/>
  <c r="F171" i="2" s="1"/>
  <c r="F170" i="2" s="1"/>
  <c r="F169" i="2" s="1"/>
  <c r="F168" i="2" s="1"/>
  <c r="F167" i="2" s="1"/>
  <c r="F166" i="2" s="1"/>
  <c r="F165" i="2" s="1"/>
  <c r="F164" i="2" s="1"/>
  <c r="F163" i="2" s="1"/>
  <c r="F162" i="2" s="1"/>
  <c r="F161" i="2" s="1"/>
  <c r="F160" i="2" s="1"/>
  <c r="F159" i="2" s="1"/>
  <c r="F158" i="2" s="1"/>
  <c r="F157" i="2" s="1"/>
  <c r="F156" i="2" s="1"/>
  <c r="F155" i="2" s="1"/>
  <c r="F154" i="2" s="1"/>
  <c r="F153" i="2" s="1"/>
  <c r="F152" i="2" s="1"/>
  <c r="F151" i="2" s="1"/>
  <c r="F150" i="2" s="1"/>
  <c r="F149" i="2" s="1"/>
  <c r="F148" i="2" s="1"/>
  <c r="F147" i="2" s="1"/>
  <c r="F146" i="2" s="1"/>
  <c r="F145" i="2" s="1"/>
  <c r="F144" i="2" s="1"/>
  <c r="F143" i="2" s="1"/>
  <c r="F142" i="2" s="1"/>
  <c r="F141" i="2" s="1"/>
  <c r="F140" i="2" s="1"/>
  <c r="F139" i="2" s="1"/>
  <c r="F138" i="2" s="1"/>
  <c r="F137" i="2" s="1"/>
  <c r="F136" i="2" s="1"/>
  <c r="F135" i="2" s="1"/>
  <c r="F134" i="2" s="1"/>
  <c r="F133" i="2" s="1"/>
  <c r="F132" i="2" s="1"/>
  <c r="F131" i="2" s="1"/>
  <c r="F130" i="2" s="1"/>
  <c r="F129" i="2" s="1"/>
  <c r="F128" i="2" s="1"/>
  <c r="F127" i="2" s="1"/>
  <c r="F126" i="2" s="1"/>
  <c r="F125" i="2" s="1"/>
  <c r="F124" i="2" s="1"/>
  <c r="F123" i="2" s="1"/>
  <c r="F122" i="2" s="1"/>
  <c r="F121" i="2" s="1"/>
  <c r="F120" i="2" s="1"/>
  <c r="F119" i="2" s="1"/>
  <c r="F118" i="2" s="1"/>
  <c r="F117" i="2" s="1"/>
  <c r="F116" i="2" s="1"/>
  <c r="F115" i="2" s="1"/>
  <c r="F114" i="2" s="1"/>
  <c r="F113" i="2" s="1"/>
  <c r="F112" i="2" s="1"/>
  <c r="F111" i="2" s="1"/>
  <c r="F110" i="2" s="1"/>
  <c r="F109" i="2" s="1"/>
  <c r="F108" i="2" s="1"/>
  <c r="F107" i="2" s="1"/>
  <c r="F106" i="2" s="1"/>
  <c r="F105" i="2" s="1"/>
  <c r="F104" i="2" s="1"/>
  <c r="F103" i="2" s="1"/>
  <c r="F102" i="2" s="1"/>
  <c r="F101" i="2" s="1"/>
  <c r="F100" i="2" s="1"/>
  <c r="F99" i="2" s="1"/>
  <c r="F98" i="2" s="1"/>
  <c r="F97" i="2" s="1"/>
  <c r="F96" i="2" s="1"/>
  <c r="F95" i="2" s="1"/>
  <c r="F94" i="2" s="1"/>
  <c r="F93" i="2" s="1"/>
  <c r="F92" i="2" s="1"/>
  <c r="F91" i="2" s="1"/>
  <c r="F90" i="2" s="1"/>
  <c r="F89" i="2" s="1"/>
  <c r="F88" i="2" s="1"/>
  <c r="F87" i="2" s="1"/>
  <c r="F86" i="2" s="1"/>
  <c r="F85" i="2" s="1"/>
  <c r="F84" i="2" s="1"/>
  <c r="F83" i="2" s="1"/>
  <c r="F82" i="2" s="1"/>
  <c r="F81" i="2" s="1"/>
  <c r="F80" i="2" s="1"/>
  <c r="F79" i="2" s="1"/>
  <c r="F78" i="2" s="1"/>
  <c r="F77" i="2" s="1"/>
  <c r="F76" i="2" s="1"/>
  <c r="F75" i="2" s="1"/>
  <c r="F74" i="2" s="1"/>
  <c r="F73" i="2" s="1"/>
  <c r="F72" i="2" s="1"/>
  <c r="F71" i="2" s="1"/>
  <c r="F70" i="2" s="1"/>
  <c r="F69" i="2" s="1"/>
  <c r="F68" i="2" s="1"/>
  <c r="F67" i="2" s="1"/>
  <c r="F66" i="2" s="1"/>
  <c r="F65" i="2" s="1"/>
  <c r="F64" i="2" s="1"/>
  <c r="F63" i="2" s="1"/>
  <c r="F62" i="2" s="1"/>
  <c r="F61" i="2" s="1"/>
  <c r="F60" i="2" s="1"/>
  <c r="F59" i="2" s="1"/>
  <c r="F58" i="2" s="1"/>
  <c r="F57" i="2" s="1"/>
  <c r="F56" i="2" s="1"/>
  <c r="F55" i="2" s="1"/>
  <c r="F54" i="2" s="1"/>
  <c r="F53" i="2" s="1"/>
  <c r="F52" i="2" s="1"/>
  <c r="F51" i="2" s="1"/>
  <c r="F50" i="2" s="1"/>
  <c r="F49" i="2" s="1"/>
  <c r="F48" i="2" s="1"/>
  <c r="F47" i="2" s="1"/>
  <c r="F46" i="2" s="1"/>
  <c r="F45" i="2" s="1"/>
  <c r="F44" i="2" s="1"/>
  <c r="F43" i="2" s="1"/>
  <c r="F42" i="2" s="1"/>
  <c r="F41" i="2" s="1"/>
  <c r="F40" i="2" s="1"/>
  <c r="F39" i="2" s="1"/>
  <c r="F38" i="2" s="1"/>
  <c r="F37" i="2" s="1"/>
  <c r="F36" i="2" s="1"/>
  <c r="F35" i="2" s="1"/>
  <c r="F34" i="2" s="1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F7" i="2" s="1"/>
  <c r="F6" i="2" s="1"/>
  <c r="F5" i="2" s="1"/>
  <c r="F4" i="2" s="1"/>
  <c r="F3" i="2" s="1"/>
  <c r="F2" i="2" s="1"/>
  <c r="G2" i="2" s="1"/>
  <c r="E2" i="2"/>
</calcChain>
</file>

<file path=xl/sharedStrings.xml><?xml version="1.0" encoding="utf-8"?>
<sst xmlns="http://schemas.openxmlformats.org/spreadsheetml/2006/main" count="3408" uniqueCount="1125">
  <si>
    <t>Movimientos del dia e historicos</t>
  </si>
  <si>
    <t>Fecha consulta:</t>
  </si>
  <si>
    <t>01/08/2022</t>
  </si>
  <si>
    <t>Hora consulta:</t>
  </si>
  <si>
    <t>16:57</t>
  </si>
  <si>
    <t>Usuario:</t>
  </si>
  <si>
    <t>GERMAN FRANCISCO VELOSOZ</t>
  </si>
  <si>
    <t/>
  </si>
  <si>
    <t>Parámetros de búsqueda:</t>
  </si>
  <si>
    <t>Cuenta: 03 - CC $ 000100003753 | Fecha desde 01/07/2022 hasta 29/07/2022 | Movimiento: Débitos y Créditos</t>
  </si>
  <si>
    <t>Fecha Valor</t>
  </si>
  <si>
    <t>Monto</t>
  </si>
  <si>
    <t>Nro.Comp</t>
  </si>
  <si>
    <t>Concepto</t>
  </si>
  <si>
    <t>Referencia</t>
  </si>
  <si>
    <t>Saldo</t>
  </si>
  <si>
    <t>29/07/2022</t>
  </si>
  <si>
    <t>-22.648,40</t>
  </si>
  <si>
    <t>48781626</t>
  </si>
  <si>
    <t>LEY 25413  S/CREDITO</t>
  </si>
  <si>
    <t>-1.520.982,76</t>
  </si>
  <si>
    <t>-11.644,27</t>
  </si>
  <si>
    <t>48780757</t>
  </si>
  <si>
    <t>LEY 25413 S/DEBITO</t>
  </si>
  <si>
    <t>-1.498.334,36</t>
  </si>
  <si>
    <t>-1.080,00</t>
  </si>
  <si>
    <t>48772556</t>
  </si>
  <si>
    <t>-1.486.690,09</t>
  </si>
  <si>
    <t>-180.000,00</t>
  </si>
  <si>
    <t>48684046</t>
  </si>
  <si>
    <t>DEBITO TRANSF. B.E.E INTERBANCARIA</t>
  </si>
  <si>
    <t>-1.485.610,09</t>
  </si>
  <si>
    <t>-123,48</t>
  </si>
  <si>
    <t>48680024</t>
  </si>
  <si>
    <t>IVA TASA GENERAL</t>
  </si>
  <si>
    <t>-1.305.610,09</t>
  </si>
  <si>
    <t>-588,00</t>
  </si>
  <si>
    <t>COMISION P/TRANSF. EMITIDA B.E.E</t>
  </si>
  <si>
    <t>-1.305.486,61</t>
  </si>
  <si>
    <t>-1.500.000,00</t>
  </si>
  <si>
    <t>-1.304.898,61</t>
  </si>
  <si>
    <t>-150.000,00</t>
  </si>
  <si>
    <t>48676032</t>
  </si>
  <si>
    <t>195.101,39</t>
  </si>
  <si>
    <t>3.774.734,00</t>
  </si>
  <si>
    <t>48674226</t>
  </si>
  <si>
    <t>CREDITO POR DEBIN</t>
  </si>
  <si>
    <t>345.101,39</t>
  </si>
  <si>
    <t>1265365</t>
  </si>
  <si>
    <t>CHEQUE CAMARA</t>
  </si>
  <si>
    <t>48649056</t>
  </si>
  <si>
    <t>-3.429.632,61</t>
  </si>
  <si>
    <t>1265335</t>
  </si>
  <si>
    <t>48649055</t>
  </si>
  <si>
    <t>-3.249.632,61</t>
  </si>
  <si>
    <t>1265334</t>
  </si>
  <si>
    <t>48649054</t>
  </si>
  <si>
    <t>-3.069.632,61</t>
  </si>
  <si>
    <t>-500.000,00</t>
  </si>
  <si>
    <t>1265320</t>
  </si>
  <si>
    <t>48649053</t>
  </si>
  <si>
    <t>-2.889.632,61</t>
  </si>
  <si>
    <t>-300.000,00</t>
  </si>
  <si>
    <t>1265301</t>
  </si>
  <si>
    <t>48649052</t>
  </si>
  <si>
    <t>-2.389.632,61</t>
  </si>
  <si>
    <t>-100.000,00</t>
  </si>
  <si>
    <t>1209159</t>
  </si>
  <si>
    <t>48649051</t>
  </si>
  <si>
    <t>-2.089.632,61</t>
  </si>
  <si>
    <t>1201916</t>
  </si>
  <si>
    <t>48649050</t>
  </si>
  <si>
    <t>-1.989.632,61</t>
  </si>
  <si>
    <t>28/07/2022</t>
  </si>
  <si>
    <t>-22.879,24</t>
  </si>
  <si>
    <t>48620443</t>
  </si>
  <si>
    <t>-1.489.632,61</t>
  </si>
  <si>
    <t>-3.357,81</t>
  </si>
  <si>
    <t>48619619</t>
  </si>
  <si>
    <t>-1.466.753,37</t>
  </si>
  <si>
    <t>-2.220,00</t>
  </si>
  <si>
    <t>48610495</t>
  </si>
  <si>
    <t>-1.463.395,56</t>
  </si>
  <si>
    <t>-30,00</t>
  </si>
  <si>
    <t>48610230</t>
  </si>
  <si>
    <t>-1.461.175,56</t>
  </si>
  <si>
    <t>-1.120,76</t>
  </si>
  <si>
    <t>48610128</t>
  </si>
  <si>
    <t>-1.461.145,56</t>
  </si>
  <si>
    <t>-1.400.000,00</t>
  </si>
  <si>
    <t>48577984</t>
  </si>
  <si>
    <t>-1.460.024,80</t>
  </si>
  <si>
    <t>-60.024,80</t>
  </si>
  <si>
    <t>-59.436,80</t>
  </si>
  <si>
    <t>48576360</t>
  </si>
  <si>
    <t>-59.313,32</t>
  </si>
  <si>
    <t>-59.189,84</t>
  </si>
  <si>
    <t>-370.000,00</t>
  </si>
  <si>
    <t>-58.601,84</t>
  </si>
  <si>
    <t>-200.000,00</t>
  </si>
  <si>
    <t>48574866</t>
  </si>
  <si>
    <t>311.398,16</t>
  </si>
  <si>
    <t>-5.000,00</t>
  </si>
  <si>
    <t>48561062</t>
  </si>
  <si>
    <t>511.398,16</t>
  </si>
  <si>
    <t>186.794,00</t>
  </si>
  <si>
    <t>48558173</t>
  </si>
  <si>
    <t xml:space="preserve">TR 30716100665 MERCADO TRASPASOS SA  </t>
  </si>
  <si>
    <t>516.398,16</t>
  </si>
  <si>
    <t>-2.000.000,00</t>
  </si>
  <si>
    <t>48556163</t>
  </si>
  <si>
    <t>329.604,16</t>
  </si>
  <si>
    <t>2.329.604,16</t>
  </si>
  <si>
    <t>2.329.727,64</t>
  </si>
  <si>
    <t>3.813.206,00</t>
  </si>
  <si>
    <t>48554317</t>
  </si>
  <si>
    <t>2.330.315,64</t>
  </si>
  <si>
    <t>280.000,00</t>
  </si>
  <si>
    <t>48539630</t>
  </si>
  <si>
    <t>TR 30712013962 WORMS ARGENTINA S.A/ WORM</t>
  </si>
  <si>
    <t>-1.482.890,36</t>
  </si>
  <si>
    <t>1265333</t>
  </si>
  <si>
    <t>48530654</t>
  </si>
  <si>
    <t>-1.762.890,36</t>
  </si>
  <si>
    <t>-277.500,00</t>
  </si>
  <si>
    <t>1209117</t>
  </si>
  <si>
    <t>48530653</t>
  </si>
  <si>
    <t>-1.582.890,36</t>
  </si>
  <si>
    <t>1201910</t>
  </si>
  <si>
    <t>48530652</t>
  </si>
  <si>
    <t>-1.305.390,36</t>
  </si>
  <si>
    <t>27/07/2022</t>
  </si>
  <si>
    <t>-9.141,34</t>
  </si>
  <si>
    <t>48502239</t>
  </si>
  <si>
    <t>-1.205.390,36</t>
  </si>
  <si>
    <t>-600,00</t>
  </si>
  <si>
    <t>48491201</t>
  </si>
  <si>
    <t>-1.196.249,02</t>
  </si>
  <si>
    <t>48490716</t>
  </si>
  <si>
    <t>-1.195.649,02</t>
  </si>
  <si>
    <t>-5.400,00</t>
  </si>
  <si>
    <t>48490621</t>
  </si>
  <si>
    <t>-1.193.429,02</t>
  </si>
  <si>
    <t>-12.600,00</t>
  </si>
  <si>
    <t>48490361</t>
  </si>
  <si>
    <t>-1.188.029,02</t>
  </si>
  <si>
    <t>-300,00</t>
  </si>
  <si>
    <t>48490240</t>
  </si>
  <si>
    <t>-1.175.429,02</t>
  </si>
  <si>
    <t>48490215</t>
  </si>
  <si>
    <t>-1.175.129,02</t>
  </si>
  <si>
    <t>-6.000,00</t>
  </si>
  <si>
    <t>48490195</t>
  </si>
  <si>
    <t>-1.175.099,02</t>
  </si>
  <si>
    <t>-12.075,26</t>
  </si>
  <si>
    <t>48490154</t>
  </si>
  <si>
    <t>-1.169.099,02</t>
  </si>
  <si>
    <t>-11.924,74</t>
  </si>
  <si>
    <t>48490140</t>
  </si>
  <si>
    <t>-1.157.023,76</t>
  </si>
  <si>
    <t>-2.400,00</t>
  </si>
  <si>
    <t>48489381</t>
  </si>
  <si>
    <t>-1.145.099,02</t>
  </si>
  <si>
    <t>48463380</t>
  </si>
  <si>
    <t>-1.142.699,02</t>
  </si>
  <si>
    <t>48457646</t>
  </si>
  <si>
    <t>-962.699,02</t>
  </si>
  <si>
    <t>48440055</t>
  </si>
  <si>
    <t>-862.699,02</t>
  </si>
  <si>
    <t>-862.111,02</t>
  </si>
  <si>
    <t>-861.987,54</t>
  </si>
  <si>
    <t>-900.000,00</t>
  </si>
  <si>
    <t>48438248</t>
  </si>
  <si>
    <t>-491.987,54</t>
  </si>
  <si>
    <t>408.012,46</t>
  </si>
  <si>
    <t>408.135,94</t>
  </si>
  <si>
    <t>48434259</t>
  </si>
  <si>
    <t>408.723,94</t>
  </si>
  <si>
    <t>409.311,94</t>
  </si>
  <si>
    <t>-2.100.000,00</t>
  </si>
  <si>
    <t>409.435,42</t>
  </si>
  <si>
    <t>-50.000,00</t>
  </si>
  <si>
    <t>48432700</t>
  </si>
  <si>
    <t>2.509.435,42</t>
  </si>
  <si>
    <t>48432412</t>
  </si>
  <si>
    <t>2.559.435,42</t>
  </si>
  <si>
    <t>-1.000.000,00</t>
  </si>
  <si>
    <t>48432079</t>
  </si>
  <si>
    <t>2.564.435,42</t>
  </si>
  <si>
    <t>3.564.435,42</t>
  </si>
  <si>
    <t>3.564.558,90</t>
  </si>
  <si>
    <t>2.012.544,00</t>
  </si>
  <si>
    <t>48431688</t>
  </si>
  <si>
    <t xml:space="preserve">TR 30716100665 MERCADO TRASPASOS S.A </t>
  </si>
  <si>
    <t>3.565.146,90</t>
  </si>
  <si>
    <t>1.987.456,00</t>
  </si>
  <si>
    <t>48431403</t>
  </si>
  <si>
    <t>1.552.602,90</t>
  </si>
  <si>
    <t>1.000.000,00</t>
  </si>
  <si>
    <t>48430717</t>
  </si>
  <si>
    <t>TR 30712013962 WORMS ARGENTINA S A</t>
  </si>
  <si>
    <t>-434.853,10</t>
  </si>
  <si>
    <t>-400.000,00</t>
  </si>
  <si>
    <t>48421382</t>
  </si>
  <si>
    <t>-1.434.853,10</t>
  </si>
  <si>
    <t>-1.034.853,10</t>
  </si>
  <si>
    <t>-1.034.265,10</t>
  </si>
  <si>
    <t>1265332</t>
  </si>
  <si>
    <t>48412839</t>
  </si>
  <si>
    <t>-1.034.141,62</t>
  </si>
  <si>
    <t>1265331</t>
  </si>
  <si>
    <t>48412838</t>
  </si>
  <si>
    <t>-854.141,62</t>
  </si>
  <si>
    <t>1265330</t>
  </si>
  <si>
    <t>48412837</t>
  </si>
  <si>
    <t>-674.141,62</t>
  </si>
  <si>
    <t>1265313</t>
  </si>
  <si>
    <t>48412836</t>
  </si>
  <si>
    <t>-494.141,62</t>
  </si>
  <si>
    <t>1265312</t>
  </si>
  <si>
    <t>48412835</t>
  </si>
  <si>
    <t>-194.141,62</t>
  </si>
  <si>
    <t>-380.000,00</t>
  </si>
  <si>
    <t>1209157</t>
  </si>
  <si>
    <t>48412834</t>
  </si>
  <si>
    <t>105.858,38</t>
  </si>
  <si>
    <t>26/07/2022</t>
  </si>
  <si>
    <t>-7.748,54</t>
  </si>
  <si>
    <t>48381765</t>
  </si>
  <si>
    <t>485.858,38</t>
  </si>
  <si>
    <t>48375033</t>
  </si>
  <si>
    <t>493.606,92</t>
  </si>
  <si>
    <t>48374657</t>
  </si>
  <si>
    <t>499.606,92</t>
  </si>
  <si>
    <t>48374646</t>
  </si>
  <si>
    <t>511.682,18</t>
  </si>
  <si>
    <t>48337331</t>
  </si>
  <si>
    <t>523.606,92</t>
  </si>
  <si>
    <t>524.194,92</t>
  </si>
  <si>
    <t>524.318,40</t>
  </si>
  <si>
    <t>48332807</t>
  </si>
  <si>
    <t>1.524.318,40</t>
  </si>
  <si>
    <t>2.524.318,40</t>
  </si>
  <si>
    <t>2.524.441,88</t>
  </si>
  <si>
    <t>48322575</t>
  </si>
  <si>
    <t>2.525.029,88</t>
  </si>
  <si>
    <t>48322325</t>
  </si>
  <si>
    <t>512.485,88</t>
  </si>
  <si>
    <t>650.000,00</t>
  </si>
  <si>
    <t>48316487</t>
  </si>
  <si>
    <t>TR 30712013962 WORMS ARGENTINA SA</t>
  </si>
  <si>
    <t>-1.474.970,12</t>
  </si>
  <si>
    <t>1265362</t>
  </si>
  <si>
    <t>48298927</t>
  </si>
  <si>
    <t>-2.124.970,12</t>
  </si>
  <si>
    <t>-270.000,00</t>
  </si>
  <si>
    <t>1265307</t>
  </si>
  <si>
    <t>48298926</t>
  </si>
  <si>
    <t>-1.944.970,12</t>
  </si>
  <si>
    <t>1209158</t>
  </si>
  <si>
    <t>48298925</t>
  </si>
  <si>
    <t>-1.674.970,12</t>
  </si>
  <si>
    <t>-540.000,00</t>
  </si>
  <si>
    <t>1201924</t>
  </si>
  <si>
    <t>48298924</t>
  </si>
  <si>
    <t>-1.574.970,12</t>
  </si>
  <si>
    <t>1201913</t>
  </si>
  <si>
    <t>48298923</t>
  </si>
  <si>
    <t>-1.034.970,12</t>
  </si>
  <si>
    <t>1201912</t>
  </si>
  <si>
    <t>48298922</t>
  </si>
  <si>
    <t>-934.970,12</t>
  </si>
  <si>
    <t>25/07/2022</t>
  </si>
  <si>
    <t>-36.000,00</t>
  </si>
  <si>
    <t>48271546</t>
  </si>
  <si>
    <t>-834.970,12</t>
  </si>
  <si>
    <t>-5.904,00</t>
  </si>
  <si>
    <t>48270583</t>
  </si>
  <si>
    <t>-798.970,12</t>
  </si>
  <si>
    <t>-6.908,59</t>
  </si>
  <si>
    <t>48262985</t>
  </si>
  <si>
    <t>-793.066,12</t>
  </si>
  <si>
    <t>-7.200,00</t>
  </si>
  <si>
    <t>48262555</t>
  </si>
  <si>
    <t>-786.157,53</t>
  </si>
  <si>
    <t>48227702</t>
  </si>
  <si>
    <t>-778.957,53</t>
  </si>
  <si>
    <t>-778.369,53</t>
  </si>
  <si>
    <t>-1.151.431,75</t>
  </si>
  <si>
    <t>-778.246,05</t>
  </si>
  <si>
    <t>-1.200.000,00</t>
  </si>
  <si>
    <t>48212445</t>
  </si>
  <si>
    <t>373.185,70</t>
  </si>
  <si>
    <t>1.573.185,70</t>
  </si>
  <si>
    <t>1.573.309,18</t>
  </si>
  <si>
    <t>48211599</t>
  </si>
  <si>
    <t>1.573.897,18</t>
  </si>
  <si>
    <t>48210282</t>
  </si>
  <si>
    <t>TR 30529398227 CENTRO SOCIAL Y MUTUAL DE</t>
  </si>
  <si>
    <t>573.897,18</t>
  </si>
  <si>
    <t>-426.102,82</t>
  </si>
  <si>
    <t>-3.000.000,00</t>
  </si>
  <si>
    <t>48208990</t>
  </si>
  <si>
    <t>-420.102,82</t>
  </si>
  <si>
    <t>2.579.897,18</t>
  </si>
  <si>
    <t>2.580.020,66</t>
  </si>
  <si>
    <t>5.000.000,00</t>
  </si>
  <si>
    <t>48206711</t>
  </si>
  <si>
    <t>2.580.608,66</t>
  </si>
  <si>
    <t>1265360</t>
  </si>
  <si>
    <t>48183788</t>
  </si>
  <si>
    <t>-2.419.391,34</t>
  </si>
  <si>
    <t>-301.865,17</t>
  </si>
  <si>
    <t>1265315</t>
  </si>
  <si>
    <t>48183787</t>
  </si>
  <si>
    <t>-2.239.391,34</t>
  </si>
  <si>
    <t>1209147</t>
  </si>
  <si>
    <t>48183786</t>
  </si>
  <si>
    <t>-1.937.526,17</t>
  </si>
  <si>
    <t>22/07/2022</t>
  </si>
  <si>
    <t>-9.092,98</t>
  </si>
  <si>
    <t>48018392</t>
  </si>
  <si>
    <t>-1.437.526,17</t>
  </si>
  <si>
    <t>-4.920,00</t>
  </si>
  <si>
    <t>48009664</t>
  </si>
  <si>
    <t>-1.428.433,19</t>
  </si>
  <si>
    <t>-7.800,00</t>
  </si>
  <si>
    <t>48009657</t>
  </si>
  <si>
    <t>-1.423.513,19</t>
  </si>
  <si>
    <t>-1.300.000,00</t>
  </si>
  <si>
    <t>47968673</t>
  </si>
  <si>
    <t>-1.415.713,19</t>
  </si>
  <si>
    <t>-115.713,19</t>
  </si>
  <si>
    <t>-115.589,71</t>
  </si>
  <si>
    <t>47968201</t>
  </si>
  <si>
    <t>-115.001,71</t>
  </si>
  <si>
    <t>384.998,29</t>
  </si>
  <si>
    <t>385.586,29</t>
  </si>
  <si>
    <t>47967785</t>
  </si>
  <si>
    <t>385.709,77</t>
  </si>
  <si>
    <t>385.833,25</t>
  </si>
  <si>
    <t>-820.000,00</t>
  </si>
  <si>
    <t>386.421,25</t>
  </si>
  <si>
    <t>47967591</t>
  </si>
  <si>
    <t>DEBITO TRANSFERENCIA INTERBANCARIA</t>
  </si>
  <si>
    <t>1.206.421,25</t>
  </si>
  <si>
    <t>-24.000,00</t>
  </si>
  <si>
    <t>47967356</t>
  </si>
  <si>
    <t>2.506.421,25</t>
  </si>
  <si>
    <t>4.000.000,00</t>
  </si>
  <si>
    <t>TR 30715818007 BAKKEN GRUPPE SRL</t>
  </si>
  <si>
    <t>2.530.421,25</t>
  </si>
  <si>
    <t>1.600.000,00</t>
  </si>
  <si>
    <t>47958623</t>
  </si>
  <si>
    <t>-1.469.578,75</t>
  </si>
  <si>
    <t>-1.100.000,00</t>
  </si>
  <si>
    <t>10050150</t>
  </si>
  <si>
    <t>47924892</t>
  </si>
  <si>
    <t>-3.069.578,75</t>
  </si>
  <si>
    <t>1265329</t>
  </si>
  <si>
    <t>47924891</t>
  </si>
  <si>
    <t>-1.969.578,75</t>
  </si>
  <si>
    <t>-142.362,00</t>
  </si>
  <si>
    <t>1254793</t>
  </si>
  <si>
    <t>47924890</t>
  </si>
  <si>
    <t>-1.789.578,75</t>
  </si>
  <si>
    <t>-91.000,00</t>
  </si>
  <si>
    <t>1201908</t>
  </si>
  <si>
    <t>47924889</t>
  </si>
  <si>
    <t>-1.647.216,75</t>
  </si>
  <si>
    <t>21/07/2022</t>
  </si>
  <si>
    <t>-43.800,00</t>
  </si>
  <si>
    <t>47891721</t>
  </si>
  <si>
    <t>-1.556.216,75</t>
  </si>
  <si>
    <t>-2.905,61</t>
  </si>
  <si>
    <t>47890826</t>
  </si>
  <si>
    <t>-1.512.416,75</t>
  </si>
  <si>
    <t>-298,79</t>
  </si>
  <si>
    <t>47882644</t>
  </si>
  <si>
    <t>-1.509.511,14</t>
  </si>
  <si>
    <t>-2.100,00</t>
  </si>
  <si>
    <t>47882454</t>
  </si>
  <si>
    <t>-1.509.212,35</t>
  </si>
  <si>
    <t>-3.000,00</t>
  </si>
  <si>
    <t>47881872</t>
  </si>
  <si>
    <t>-1.507.112,35</t>
  </si>
  <si>
    <t>-9.000,00</t>
  </si>
  <si>
    <t>47881605</t>
  </si>
  <si>
    <t>-1.504.112,35</t>
  </si>
  <si>
    <t>-49.798,00</t>
  </si>
  <si>
    <t>47826509</t>
  </si>
  <si>
    <t>-1.495.112,35</t>
  </si>
  <si>
    <t>47820851</t>
  </si>
  <si>
    <t>-1.445.314,35</t>
  </si>
  <si>
    <t>-1.445.190,87</t>
  </si>
  <si>
    <t>-350.000,00</t>
  </si>
  <si>
    <t>-1.444.602,87</t>
  </si>
  <si>
    <t>47814105</t>
  </si>
  <si>
    <t>-1.094.602,87</t>
  </si>
  <si>
    <t>105.397,13</t>
  </si>
  <si>
    <t>105.985,13</t>
  </si>
  <si>
    <t>47810511</t>
  </si>
  <si>
    <t>106.108,61</t>
  </si>
  <si>
    <t>106.232,09</t>
  </si>
  <si>
    <t>106.820,09</t>
  </si>
  <si>
    <t>-2.500.000,00</t>
  </si>
  <si>
    <t>47810142</t>
  </si>
  <si>
    <t>606.820,09</t>
  </si>
  <si>
    <t>3.106.820,09</t>
  </si>
  <si>
    <t>3.107.408,09</t>
  </si>
  <si>
    <t>47809691</t>
  </si>
  <si>
    <t>3.107.531,57</t>
  </si>
  <si>
    <t>3.107.655,05</t>
  </si>
  <si>
    <t>-700.000,00</t>
  </si>
  <si>
    <t>3.108.243,05</t>
  </si>
  <si>
    <t>47809244</t>
  </si>
  <si>
    <t>3.808.243,05</t>
  </si>
  <si>
    <t>47807607</t>
  </si>
  <si>
    <t>-191.756,95</t>
  </si>
  <si>
    <t>-191.633,47</t>
  </si>
  <si>
    <t>-191.045,47</t>
  </si>
  <si>
    <t>3.300.000,00</t>
  </si>
  <si>
    <t>47807034</t>
  </si>
  <si>
    <t>1.308.954,53</t>
  </si>
  <si>
    <t>1265326</t>
  </si>
  <si>
    <t>47792154</t>
  </si>
  <si>
    <t>-1.991.045,47</t>
  </si>
  <si>
    <t>1265314</t>
  </si>
  <si>
    <t>47792153</t>
  </si>
  <si>
    <t>-1.811.045,47</t>
  </si>
  <si>
    <t>20/07/2022</t>
  </si>
  <si>
    <t>-13.200,00</t>
  </si>
  <si>
    <t>47758345</t>
  </si>
  <si>
    <t>-1.511.045,47</t>
  </si>
  <si>
    <t>-2.356,27</t>
  </si>
  <si>
    <t>47757440</t>
  </si>
  <si>
    <t>-1.497.845,47</t>
  </si>
  <si>
    <t>-780,00</t>
  </si>
  <si>
    <t>47749183</t>
  </si>
  <si>
    <t>-1.495.489,20</t>
  </si>
  <si>
    <t>-9.060,00</t>
  </si>
  <si>
    <t>47748444</t>
  </si>
  <si>
    <t>-1.494.709,20</t>
  </si>
  <si>
    <t>-130.000,00</t>
  </si>
  <si>
    <t>47701408</t>
  </si>
  <si>
    <t>-1.485.649,20</t>
  </si>
  <si>
    <t>47701234</t>
  </si>
  <si>
    <t>-1.355.649,20</t>
  </si>
  <si>
    <t>47686664</t>
  </si>
  <si>
    <t>-1.225.649,20</t>
  </si>
  <si>
    <t>-1.225.525,72</t>
  </si>
  <si>
    <t>-1.510.000,00</t>
  </si>
  <si>
    <t>-1.224.937,72</t>
  </si>
  <si>
    <t>2.200.000,00</t>
  </si>
  <si>
    <t>47686363</t>
  </si>
  <si>
    <t>285.062,28</t>
  </si>
  <si>
    <t>1265358</t>
  </si>
  <si>
    <t>47670661</t>
  </si>
  <si>
    <t>-1.914.937,72</t>
  </si>
  <si>
    <t>1265327</t>
  </si>
  <si>
    <t>47670660</t>
  </si>
  <si>
    <t>-1.734.937,72</t>
  </si>
  <si>
    <t>-32.000,00</t>
  </si>
  <si>
    <t>1195506</t>
  </si>
  <si>
    <t>47670659</t>
  </si>
  <si>
    <t>-1.554.937,72</t>
  </si>
  <si>
    <t>19/07/2022</t>
  </si>
  <si>
    <t>-9.483,91</t>
  </si>
  <si>
    <t>47639309</t>
  </si>
  <si>
    <t>-1.522.937,72</t>
  </si>
  <si>
    <t>-373,24</t>
  </si>
  <si>
    <t>47631209</t>
  </si>
  <si>
    <t>-1.513.453,81</t>
  </si>
  <si>
    <t>47630082</t>
  </si>
  <si>
    <t>-1.513.080,57</t>
  </si>
  <si>
    <t>47629968</t>
  </si>
  <si>
    <t>-1.507.080,57</t>
  </si>
  <si>
    <t>-10.200,00</t>
  </si>
  <si>
    <t>47629475</t>
  </si>
  <si>
    <t>-1.504.080,57</t>
  </si>
  <si>
    <t>-3.300,00</t>
  </si>
  <si>
    <t>47629412</t>
  </si>
  <si>
    <t>-1.493.880,57</t>
  </si>
  <si>
    <t>-62.205,83</t>
  </si>
  <si>
    <t>47590744</t>
  </si>
  <si>
    <t>-1.490.580,57</t>
  </si>
  <si>
    <t>47564925</t>
  </si>
  <si>
    <t>-1.428.374,74</t>
  </si>
  <si>
    <t>-1.428.251,26</t>
  </si>
  <si>
    <t>-428.251,26</t>
  </si>
  <si>
    <t>47563517</t>
  </si>
  <si>
    <t>-427.663,26</t>
  </si>
  <si>
    <t>-427.075,26</t>
  </si>
  <si>
    <t>72.924,74</t>
  </si>
  <si>
    <t>47556070</t>
  </si>
  <si>
    <t>73.048,22</t>
  </si>
  <si>
    <t>-1.700.000,00</t>
  </si>
  <si>
    <t>73.171,70</t>
  </si>
  <si>
    <t>1.773.171,70</t>
  </si>
  <si>
    <t>47555243</t>
  </si>
  <si>
    <t>1.773.759,70</t>
  </si>
  <si>
    <t>-550.000,00</t>
  </si>
  <si>
    <t>1.774.347,70</t>
  </si>
  <si>
    <t>2.324.347,70</t>
  </si>
  <si>
    <t>1265357</t>
  </si>
  <si>
    <t>47546510</t>
  </si>
  <si>
    <t>2.324.471,18</t>
  </si>
  <si>
    <t>-120.305,56</t>
  </si>
  <si>
    <t>1265295</t>
  </si>
  <si>
    <t>47546509</t>
  </si>
  <si>
    <t>2.504.471,18</t>
  </si>
  <si>
    <t>1209146</t>
  </si>
  <si>
    <t>47546508</t>
  </si>
  <si>
    <t>2.624.776,74</t>
  </si>
  <si>
    <t>1209118</t>
  </si>
  <si>
    <t>47546507</t>
  </si>
  <si>
    <t>3.124.776,74</t>
  </si>
  <si>
    <t>1201923</t>
  </si>
  <si>
    <t>47546506</t>
  </si>
  <si>
    <t>3.402.276,74</t>
  </si>
  <si>
    <t>1201911</t>
  </si>
  <si>
    <t>47546505</t>
  </si>
  <si>
    <t>3.802.276,74</t>
  </si>
  <si>
    <t>18/07/2022</t>
  </si>
  <si>
    <t>-540,00</t>
  </si>
  <si>
    <t>47628808</t>
  </si>
  <si>
    <t>3.902.276,74</t>
  </si>
  <si>
    <t>-5.525,23</t>
  </si>
  <si>
    <t>47516723</t>
  </si>
  <si>
    <t>3.902.816,74</t>
  </si>
  <si>
    <t>-20.921,81</t>
  </si>
  <si>
    <t>47492290</t>
  </si>
  <si>
    <t>COBRO RESUMEN TARJETA</t>
  </si>
  <si>
    <t>3.908.341,97</t>
  </si>
  <si>
    <t>-90.000,00</t>
  </si>
  <si>
    <t>47482529</t>
  </si>
  <si>
    <t>3.929.263,78</t>
  </si>
  <si>
    <t>47480428</t>
  </si>
  <si>
    <t>TR 30712013962 WORMS ARGENTINA</t>
  </si>
  <si>
    <t>4.019.263,78</t>
  </si>
  <si>
    <t>47480371</t>
  </si>
  <si>
    <t>19.263,78</t>
  </si>
  <si>
    <t>1.500.000,00</t>
  </si>
  <si>
    <t>TR 30716463229 CALZIM SA</t>
  </si>
  <si>
    <t>28.263,78</t>
  </si>
  <si>
    <t>47452737</t>
  </si>
  <si>
    <t>-1.471.736,22</t>
  </si>
  <si>
    <t>-620.000,00</t>
  </si>
  <si>
    <t>10050143</t>
  </si>
  <si>
    <t>47424625</t>
  </si>
  <si>
    <t>-2.471.736,22</t>
  </si>
  <si>
    <t>1265356</t>
  </si>
  <si>
    <t>47424624</t>
  </si>
  <si>
    <t>-1.851.736,22</t>
  </si>
  <si>
    <t>-99.949,69</t>
  </si>
  <si>
    <t>1265292</t>
  </si>
  <si>
    <t>47424623</t>
  </si>
  <si>
    <t>-1.671.736,22</t>
  </si>
  <si>
    <t>15/07/2022</t>
  </si>
  <si>
    <t>-20,17</t>
  </si>
  <si>
    <t>47506166</t>
  </si>
  <si>
    <t>-1.571.786,53</t>
  </si>
  <si>
    <t>-40,57</t>
  </si>
  <si>
    <t>47506165</t>
  </si>
  <si>
    <t>-1.571.766,36</t>
  </si>
  <si>
    <t>-20,00</t>
  </si>
  <si>
    <t>47506152</t>
  </si>
  <si>
    <t>-1.571.725,79</t>
  </si>
  <si>
    <t>-20,34</t>
  </si>
  <si>
    <t>47506148</t>
  </si>
  <si>
    <t>-1.571.705,79</t>
  </si>
  <si>
    <t>47270023</t>
  </si>
  <si>
    <t>-1.571.685,45</t>
  </si>
  <si>
    <t>-35.505,45</t>
  </si>
  <si>
    <t>47268963</t>
  </si>
  <si>
    <t>-1.535.685,45</t>
  </si>
  <si>
    <t>-180,00</t>
  </si>
  <si>
    <t>47258291</t>
  </si>
  <si>
    <t>-1.500.180,00</t>
  </si>
  <si>
    <t>-251.410,39</t>
  </si>
  <si>
    <t>47248871</t>
  </si>
  <si>
    <t>-23.330,00</t>
  </si>
  <si>
    <t>47248869</t>
  </si>
  <si>
    <t>-1.248.589,61</t>
  </si>
  <si>
    <t>-3.361,03</t>
  </si>
  <si>
    <t>47232302</t>
  </si>
  <si>
    <t>-1.225.259,61</t>
  </si>
  <si>
    <t>-6.761,95</t>
  </si>
  <si>
    <t>47232085</t>
  </si>
  <si>
    <t>-1.221.898,58</t>
  </si>
  <si>
    <t>-3.332,70</t>
  </si>
  <si>
    <t>47231758</t>
  </si>
  <si>
    <t>-1.215.136,63</t>
  </si>
  <si>
    <t>-3.389,37</t>
  </si>
  <si>
    <t>47231584</t>
  </si>
  <si>
    <t>-1.211.803,93</t>
  </si>
  <si>
    <t>47231140</t>
  </si>
  <si>
    <t>PAGO DE SERVICIO EN CTA CTE</t>
  </si>
  <si>
    <t>-1.208.414,56</t>
  </si>
  <si>
    <t>-3.411,45</t>
  </si>
  <si>
    <t>47230935</t>
  </si>
  <si>
    <t>-1.205.081,86</t>
  </si>
  <si>
    <t>-98.447,96</t>
  </si>
  <si>
    <t>47230615</t>
  </si>
  <si>
    <t>-1.201.670,41</t>
  </si>
  <si>
    <t>-30.000,00</t>
  </si>
  <si>
    <t>47229618</t>
  </si>
  <si>
    <t>-1.103.222,45</t>
  </si>
  <si>
    <t>3.037.850,00</t>
  </si>
  <si>
    <t>47198422</t>
  </si>
  <si>
    <t>-1.073.222,45</t>
  </si>
  <si>
    <t>2.962.150,00</t>
  </si>
  <si>
    <t>47195919</t>
  </si>
  <si>
    <t>-4.111.072,45</t>
  </si>
  <si>
    <t>10050142</t>
  </si>
  <si>
    <t>47174991</t>
  </si>
  <si>
    <t>-7.073.222,45</t>
  </si>
  <si>
    <t>-2.737.642,58</t>
  </si>
  <si>
    <t>1265375</t>
  </si>
  <si>
    <t>47174990</t>
  </si>
  <si>
    <t>-6.453.222,45</t>
  </si>
  <si>
    <t>1265355</t>
  </si>
  <si>
    <t>47174989</t>
  </si>
  <si>
    <t>-3.715.579,87</t>
  </si>
  <si>
    <t>1265305</t>
  </si>
  <si>
    <t>47174988</t>
  </si>
  <si>
    <t>-3.535.579,87</t>
  </si>
  <si>
    <t>1265302</t>
  </si>
  <si>
    <t>47174987</t>
  </si>
  <si>
    <t>-3.235.579,87</t>
  </si>
  <si>
    <t>1265286</t>
  </si>
  <si>
    <t>47174986</t>
  </si>
  <si>
    <t>-2.835.579,87</t>
  </si>
  <si>
    <t>1265284</t>
  </si>
  <si>
    <t>47174985</t>
  </si>
  <si>
    <t>-2.535.579,87</t>
  </si>
  <si>
    <t>1209130</t>
  </si>
  <si>
    <t>47174984</t>
  </si>
  <si>
    <t>-2.235.579,87</t>
  </si>
  <si>
    <t>14/07/2022</t>
  </si>
  <si>
    <t>-24.647,09</t>
  </si>
  <si>
    <t>47137117</t>
  </si>
  <si>
    <t>-1.535.579,87</t>
  </si>
  <si>
    <t>-261,90</t>
  </si>
  <si>
    <t>47131497</t>
  </si>
  <si>
    <t>-1.510.932,78</t>
  </si>
  <si>
    <t>-21,00</t>
  </si>
  <si>
    <t>47131383</t>
  </si>
  <si>
    <t>-1.510.670,88</t>
  </si>
  <si>
    <t>-880,20</t>
  </si>
  <si>
    <t>47131310</t>
  </si>
  <si>
    <t>-1.510.649,88</t>
  </si>
  <si>
    <t>-16.800,00</t>
  </si>
  <si>
    <t>47130655</t>
  </si>
  <si>
    <t>-1.509.769,68</t>
  </si>
  <si>
    <t>-69.493,77</t>
  </si>
  <si>
    <t>47104532</t>
  </si>
  <si>
    <t>-1.492.969,68</t>
  </si>
  <si>
    <t>10.000,00</t>
  </si>
  <si>
    <t>47103048</t>
  </si>
  <si>
    <t xml:space="preserve">TR 30712013962 WORMS ARGEENTINA SA   </t>
  </si>
  <si>
    <t>-1.423.475,91</t>
  </si>
  <si>
    <t>43.650,00</t>
  </si>
  <si>
    <t>47096073</t>
  </si>
  <si>
    <t>REV DEBITO TRANSF. B.E.E INTERBANCARIA</t>
  </si>
  <si>
    <t>-1.433.475,91</t>
  </si>
  <si>
    <t>-43.650,00</t>
  </si>
  <si>
    <t>47096072</t>
  </si>
  <si>
    <t>-1.477.125,91</t>
  </si>
  <si>
    <t>47096061</t>
  </si>
  <si>
    <t>-3.500,00</t>
  </si>
  <si>
    <t>47092163</t>
  </si>
  <si>
    <t>-1.389.825,91</t>
  </si>
  <si>
    <t>-146.700,00</t>
  </si>
  <si>
    <t>47089539</t>
  </si>
  <si>
    <t>-1.386.325,91</t>
  </si>
  <si>
    <t>-1.122,72</t>
  </si>
  <si>
    <t>47083590</t>
  </si>
  <si>
    <t>-1.239.625,91</t>
  </si>
  <si>
    <t>187.120,00</t>
  </si>
  <si>
    <t>TR 30717100812 JORDARISTA SA</t>
  </si>
  <si>
    <t>-1.238.503,19</t>
  </si>
  <si>
    <t>47081212</t>
  </si>
  <si>
    <t>-1.425.623,19</t>
  </si>
  <si>
    <t>-425.623,19</t>
  </si>
  <si>
    <t>-425.035,19</t>
  </si>
  <si>
    <t>-12.077,28</t>
  </si>
  <si>
    <t>47077332</t>
  </si>
  <si>
    <t>-424.911,71</t>
  </si>
  <si>
    <t>2.012.880,00</t>
  </si>
  <si>
    <t>TR 30717380092 ESTANCIA EL INDIO SA</t>
  </si>
  <si>
    <t>-412.834,43</t>
  </si>
  <si>
    <t>2.800.000,00</t>
  </si>
  <si>
    <t>47076873</t>
  </si>
  <si>
    <t xml:space="preserve">TR 33538440979 PELIZZA Y CIA SA      </t>
  </si>
  <si>
    <t>-2.425.714,43</t>
  </si>
  <si>
    <t>-600.000,00</t>
  </si>
  <si>
    <t>10050141</t>
  </si>
  <si>
    <t>47055673</t>
  </si>
  <si>
    <t>-5.225.714,43</t>
  </si>
  <si>
    <t>1265374</t>
  </si>
  <si>
    <t>47055672</t>
  </si>
  <si>
    <t>-4.625.714,43</t>
  </si>
  <si>
    <t>1265311</t>
  </si>
  <si>
    <t>47055671</t>
  </si>
  <si>
    <t>-1.888.071,85</t>
  </si>
  <si>
    <t>1201922</t>
  </si>
  <si>
    <t>47055670</t>
  </si>
  <si>
    <t>-1.588.071,85</t>
  </si>
  <si>
    <t>13/07/2022</t>
  </si>
  <si>
    <t>-26.939,56</t>
  </si>
  <si>
    <t>47021322</t>
  </si>
  <si>
    <t>-1.188.071,85</t>
  </si>
  <si>
    <t>300.000,00</t>
  </si>
  <si>
    <t>1265285</t>
  </si>
  <si>
    <t>RECHAZO NO IMPUTABLE AL LIBRADOR</t>
  </si>
  <si>
    <t>46955869</t>
  </si>
  <si>
    <t>-1.161.132,29</t>
  </si>
  <si>
    <t>1.800,00</t>
  </si>
  <si>
    <t>DEV LEY 25413 S/DEBITOS</t>
  </si>
  <si>
    <t>-1.461.132,29</t>
  </si>
  <si>
    <t>4.500.000,00</t>
  </si>
  <si>
    <t>46941616</t>
  </si>
  <si>
    <t>-1.462.932,29</t>
  </si>
  <si>
    <t>1265373</t>
  </si>
  <si>
    <t>46932550</t>
  </si>
  <si>
    <t>-5.962.932,29</t>
  </si>
  <si>
    <t>-120.280,00</t>
  </si>
  <si>
    <t>1265294</t>
  </si>
  <si>
    <t>46932549</t>
  </si>
  <si>
    <t>-3.225.289,71</t>
  </si>
  <si>
    <t>-302.004,40</t>
  </si>
  <si>
    <t>1265288</t>
  </si>
  <si>
    <t>46932548</t>
  </si>
  <si>
    <t>-3.105.009,71</t>
  </si>
  <si>
    <t>46932547</t>
  </si>
  <si>
    <t>-2.803.005,31</t>
  </si>
  <si>
    <t>-630.000,00</t>
  </si>
  <si>
    <t>1209129</t>
  </si>
  <si>
    <t>46932546</t>
  </si>
  <si>
    <t>-2.503.005,31</t>
  </si>
  <si>
    <t>1201925</t>
  </si>
  <si>
    <t>46932545</t>
  </si>
  <si>
    <t>-1.873.005,31</t>
  </si>
  <si>
    <t>12/07/2022</t>
  </si>
  <si>
    <t>-19.778,90</t>
  </si>
  <si>
    <t>46904140</t>
  </si>
  <si>
    <t>-1.473.005,31</t>
  </si>
  <si>
    <t>46809507</t>
  </si>
  <si>
    <t>-1.453.226,41</t>
  </si>
  <si>
    <t>1265372</t>
  </si>
  <si>
    <t>46800054</t>
  </si>
  <si>
    <t>-4.753.226,41</t>
  </si>
  <si>
    <t>1209145</t>
  </si>
  <si>
    <t>46800053</t>
  </si>
  <si>
    <t>-2.015.583,83</t>
  </si>
  <si>
    <t>-58.840,00</t>
  </si>
  <si>
    <t>1209078</t>
  </si>
  <si>
    <t>46800052</t>
  </si>
  <si>
    <t>-1.515.583,83</t>
  </si>
  <si>
    <t>11/07/2022</t>
  </si>
  <si>
    <t>-40.230,48</t>
  </si>
  <si>
    <t>46774603</t>
  </si>
  <si>
    <t>-1.456.743,83</t>
  </si>
  <si>
    <t>6.750.000,00</t>
  </si>
  <si>
    <t>46680348</t>
  </si>
  <si>
    <t>-1.416.513,35</t>
  </si>
  <si>
    <t>10050160</t>
  </si>
  <si>
    <t>46668063</t>
  </si>
  <si>
    <t>-8.166.513,35</t>
  </si>
  <si>
    <t>1265310</t>
  </si>
  <si>
    <t>46668062</t>
  </si>
  <si>
    <t>-5.166.513,35</t>
  </si>
  <si>
    <t>1265300</t>
  </si>
  <si>
    <t>46668061</t>
  </si>
  <si>
    <t>-4.866.513,35</t>
  </si>
  <si>
    <t>-305.080,00</t>
  </si>
  <si>
    <t>1265282</t>
  </si>
  <si>
    <t>46668060</t>
  </si>
  <si>
    <t>-4.466.513,35</t>
  </si>
  <si>
    <t>1209128</t>
  </si>
  <si>
    <t>46668059</t>
  </si>
  <si>
    <t>-4.161.433,35</t>
  </si>
  <si>
    <t>-80.000,00</t>
  </si>
  <si>
    <t>1201906</t>
  </si>
  <si>
    <t>46668058</t>
  </si>
  <si>
    <t>-3.541.433,35</t>
  </si>
  <si>
    <t>1198292</t>
  </si>
  <si>
    <t>46668057</t>
  </si>
  <si>
    <t>-3.461.433,35</t>
  </si>
  <si>
    <t>08/07/2022</t>
  </si>
  <si>
    <t>-5.284,27</t>
  </si>
  <si>
    <t>46503858</t>
  </si>
  <si>
    <t>-1.461.433,35</t>
  </si>
  <si>
    <t>-10,14</t>
  </si>
  <si>
    <t>46495707</t>
  </si>
  <si>
    <t>-1.456.149,08</t>
  </si>
  <si>
    <t>-22,62</t>
  </si>
  <si>
    <t>46495703</t>
  </si>
  <si>
    <t>-1.456.138,94</t>
  </si>
  <si>
    <t>-1.690,00</t>
  </si>
  <si>
    <t>46455352</t>
  </si>
  <si>
    <t>-1.456.116,32</t>
  </si>
  <si>
    <t>-3.770,00</t>
  </si>
  <si>
    <t>46455218</t>
  </si>
  <si>
    <t>-1.454.426,32</t>
  </si>
  <si>
    <t>46436573</t>
  </si>
  <si>
    <t>-1.450.656,32</t>
  </si>
  <si>
    <t>-2.050.000,00</t>
  </si>
  <si>
    <t>-1.450.068,32</t>
  </si>
  <si>
    <t>599.931,68</t>
  </si>
  <si>
    <t>-3.600,00</t>
  </si>
  <si>
    <t>46425417</t>
  </si>
  <si>
    <t>600.055,16</t>
  </si>
  <si>
    <t>600.000,00</t>
  </si>
  <si>
    <t>TR 30717482979 SMART GLOBAL SA</t>
  </si>
  <si>
    <t>603.655,16</t>
  </si>
  <si>
    <t>1.200.000,00</t>
  </si>
  <si>
    <t>46424809</t>
  </si>
  <si>
    <t>TR 30717082261 AGRITOTAL SA</t>
  </si>
  <si>
    <t>3.655,16</t>
  </si>
  <si>
    <t>-1.196.344,84</t>
  </si>
  <si>
    <t>46424721</t>
  </si>
  <si>
    <t>-1.189.144,84</t>
  </si>
  <si>
    <t>-1.181.944,84</t>
  </si>
  <si>
    <t>1265321</t>
  </si>
  <si>
    <t>46397642</t>
  </si>
  <si>
    <t>-2.381.944,84</t>
  </si>
  <si>
    <t>1265283</t>
  </si>
  <si>
    <t>46397641</t>
  </si>
  <si>
    <t>-1.881.944,84</t>
  </si>
  <si>
    <t>1201907</t>
  </si>
  <si>
    <t>46397640</t>
  </si>
  <si>
    <t>-1.581.944,84</t>
  </si>
  <si>
    <t>07/07/2022</t>
  </si>
  <si>
    <t>-20.110,50</t>
  </si>
  <si>
    <t>46366821</t>
  </si>
  <si>
    <t>-1.501.944,84</t>
  </si>
  <si>
    <t>-8.408,54</t>
  </si>
  <si>
    <t>46365889</t>
  </si>
  <si>
    <t>-1.481.834,34</t>
  </si>
  <si>
    <t>46306338</t>
  </si>
  <si>
    <t>-1.473.425,80</t>
  </si>
  <si>
    <t>226.574,20</t>
  </si>
  <si>
    <t>227.162,20</t>
  </si>
  <si>
    <t>-9.889,50</t>
  </si>
  <si>
    <t>46303659</t>
  </si>
  <si>
    <t>227.285,68</t>
  </si>
  <si>
    <t>1.648.250,00</t>
  </si>
  <si>
    <t>TR 33715941789 CABANA BOSCH SAS</t>
  </si>
  <si>
    <t>237.175,18</t>
  </si>
  <si>
    <t>46293961</t>
  </si>
  <si>
    <t>-1.411.074,82</t>
  </si>
  <si>
    <t>-1.410.951,34</t>
  </si>
  <si>
    <t>-3.300.000,00</t>
  </si>
  <si>
    <t>-1.410.363,34</t>
  </si>
  <si>
    <t>46291288</t>
  </si>
  <si>
    <t>1.889.636,66</t>
  </si>
  <si>
    <t>1.851.750,00</t>
  </si>
  <si>
    <t>46291130</t>
  </si>
  <si>
    <t>389.636,66</t>
  </si>
  <si>
    <t>1.450.000,00</t>
  </si>
  <si>
    <t>46272758</t>
  </si>
  <si>
    <t>-1.462.113,34</t>
  </si>
  <si>
    <t>10050149</t>
  </si>
  <si>
    <t>46259861</t>
  </si>
  <si>
    <t>-2.912.113,34</t>
  </si>
  <si>
    <t>1265287</t>
  </si>
  <si>
    <t>46259860</t>
  </si>
  <si>
    <t>-1.812.113,34</t>
  </si>
  <si>
    <t>06/07/2022</t>
  </si>
  <si>
    <t>-20.620,27</t>
  </si>
  <si>
    <t>46230084</t>
  </si>
  <si>
    <t>-1.512.113,34</t>
  </si>
  <si>
    <t>-390,00</t>
  </si>
  <si>
    <t>46220456</t>
  </si>
  <si>
    <t>-1.491.493,07</t>
  </si>
  <si>
    <t>-120,00</t>
  </si>
  <si>
    <t>46220453</t>
  </si>
  <si>
    <t>-1.491.103,07</t>
  </si>
  <si>
    <t>-65.000,00</t>
  </si>
  <si>
    <t>46178154</t>
  </si>
  <si>
    <t>-1.490.983,07</t>
  </si>
  <si>
    <t>-20.000,00</t>
  </si>
  <si>
    <t>46177634</t>
  </si>
  <si>
    <t>-1.425.983,07</t>
  </si>
  <si>
    <t>-4.200.000,00</t>
  </si>
  <si>
    <t>46149573</t>
  </si>
  <si>
    <t>-1.405.983,07</t>
  </si>
  <si>
    <t>2.794.016,93</t>
  </si>
  <si>
    <t>2.794.604,93</t>
  </si>
  <si>
    <t>-46.467,68</t>
  </si>
  <si>
    <t>46147178</t>
  </si>
  <si>
    <t>2.794.728,41</t>
  </si>
  <si>
    <t>7.744.612,61</t>
  </si>
  <si>
    <t>TR 30714202789 Trend Capital SA</t>
  </si>
  <si>
    <t>2.841.196,09</t>
  </si>
  <si>
    <t>-326.000,00</t>
  </si>
  <si>
    <t>1265325</t>
  </si>
  <si>
    <t>46121280</t>
  </si>
  <si>
    <t>-4.903.416,52</t>
  </si>
  <si>
    <t>1265323</t>
  </si>
  <si>
    <t>46121279</t>
  </si>
  <si>
    <t>-4.577.416,52</t>
  </si>
  <si>
    <t>1265281</t>
  </si>
  <si>
    <t>46121278</t>
  </si>
  <si>
    <t>-4.377.416,52</t>
  </si>
  <si>
    <t>-610.000,00</t>
  </si>
  <si>
    <t>1209127</t>
  </si>
  <si>
    <t>46121277</t>
  </si>
  <si>
    <t>-4.077.416,52</t>
  </si>
  <si>
    <t>1198291</t>
  </si>
  <si>
    <t>46121276</t>
  </si>
  <si>
    <t>-3.467.416,52</t>
  </si>
  <si>
    <t>05/07/2022</t>
  </si>
  <si>
    <t>-21.000,00</t>
  </si>
  <si>
    <t>46097937</t>
  </si>
  <si>
    <t>-1.467.416,52</t>
  </si>
  <si>
    <t>-7.126,27</t>
  </si>
  <si>
    <t>46096905</t>
  </si>
  <si>
    <t>-1.446.416,52</t>
  </si>
  <si>
    <t>46027107</t>
  </si>
  <si>
    <t>-1.439.290,25</t>
  </si>
  <si>
    <t>-1.439.166,77</t>
  </si>
  <si>
    <t>-3.500.000,00</t>
  </si>
  <si>
    <t>-1.438.578,77</t>
  </si>
  <si>
    <t>3.500.000,00</t>
  </si>
  <si>
    <t>46026385</t>
  </si>
  <si>
    <t>2.061.421,23</t>
  </si>
  <si>
    <t>250.000,00</t>
  </si>
  <si>
    <t>45981234</t>
  </si>
  <si>
    <t>45980993</t>
  </si>
  <si>
    <t>-1.688.578,77</t>
  </si>
  <si>
    <t>1209144</t>
  </si>
  <si>
    <t>45977550</t>
  </si>
  <si>
    <t>-2.688.578,77</t>
  </si>
  <si>
    <t>1209126</t>
  </si>
  <si>
    <t>45977549</t>
  </si>
  <si>
    <t>-2.188.578,77</t>
  </si>
  <si>
    <t>-87.000,00</t>
  </si>
  <si>
    <t>1201905</t>
  </si>
  <si>
    <t>45977548</t>
  </si>
  <si>
    <t>-1.588.578,77</t>
  </si>
  <si>
    <t>04/07/2022</t>
  </si>
  <si>
    <t>-18.000,00</t>
  </si>
  <si>
    <t>45937527</t>
  </si>
  <si>
    <t>-1.501.578,77</t>
  </si>
  <si>
    <t>-11.709,87</t>
  </si>
  <si>
    <t>45934007</t>
  </si>
  <si>
    <t>-1.483.578,77</t>
  </si>
  <si>
    <t>-6.600,00</t>
  </si>
  <si>
    <t>45922652</t>
  </si>
  <si>
    <t>-1.471.868,90</t>
  </si>
  <si>
    <t>-2.700,00</t>
  </si>
  <si>
    <t>45922406</t>
  </si>
  <si>
    <t>-1.465.268,90</t>
  </si>
  <si>
    <t>-15.441,05</t>
  </si>
  <si>
    <t>45922354</t>
  </si>
  <si>
    <t>-1.462.568,90</t>
  </si>
  <si>
    <t>45849970</t>
  </si>
  <si>
    <t>-1.447.127,85</t>
  </si>
  <si>
    <t>-347.127,85</t>
  </si>
  <si>
    <t>-346.539,85</t>
  </si>
  <si>
    <t>588,00</t>
  </si>
  <si>
    <t>45846335</t>
  </si>
  <si>
    <t>REV COMISION P/TRANSF. EMITIDA B.E.E</t>
  </si>
  <si>
    <t>-346.416,37</t>
  </si>
  <si>
    <t>400.000,00</t>
  </si>
  <si>
    <t>-347.004,37</t>
  </si>
  <si>
    <t>123,48</t>
  </si>
  <si>
    <t>DEVOLUCIÓN IVA TASA GENERAL</t>
  </si>
  <si>
    <t>-747.004,37</t>
  </si>
  <si>
    <t>45846318</t>
  </si>
  <si>
    <t>-747.127,85</t>
  </si>
  <si>
    <t>-746.539,85</t>
  </si>
  <si>
    <t>45846315</t>
  </si>
  <si>
    <t>-346.292,89</t>
  </si>
  <si>
    <t>53.707,11</t>
  </si>
  <si>
    <t>45840395</t>
  </si>
  <si>
    <t>54.295,11</t>
  </si>
  <si>
    <t>54.418,59</t>
  </si>
  <si>
    <t>-450.000,00</t>
  </si>
  <si>
    <t>55.006,59</t>
  </si>
  <si>
    <t>45840227</t>
  </si>
  <si>
    <t>505.006,59</t>
  </si>
  <si>
    <t>1.005.006,59</t>
  </si>
  <si>
    <t>1.005.594,59</t>
  </si>
  <si>
    <t>2.573.509,03</t>
  </si>
  <si>
    <t>45839687</t>
  </si>
  <si>
    <t>TR 30714094226 ASOCIACION MUTUAL 23 D</t>
  </si>
  <si>
    <t>1.005.718,07</t>
  </si>
  <si>
    <t>45833827</t>
  </si>
  <si>
    <t>-1.567.790,96</t>
  </si>
  <si>
    <t>-1.567.667,48</t>
  </si>
  <si>
    <t>-1.567.079,48</t>
  </si>
  <si>
    <t>45824346</t>
  </si>
  <si>
    <t>-1.167.079,48</t>
  </si>
  <si>
    <t>-267.079,48</t>
  </si>
  <si>
    <t>-266.491,48</t>
  </si>
  <si>
    <t>-329,75</t>
  </si>
  <si>
    <t>45813119</t>
  </si>
  <si>
    <t>-266.368,00</t>
  </si>
  <si>
    <t>-1.570,25</t>
  </si>
  <si>
    <t>DEBITO CHEQUERA DE 50</t>
  </si>
  <si>
    <t>-266.038,25</t>
  </si>
  <si>
    <t>45813118</t>
  </si>
  <si>
    <t>-264.468,00</t>
  </si>
  <si>
    <t>-262.897,75</t>
  </si>
  <si>
    <t>45808956</t>
  </si>
  <si>
    <t>-262.568,00</t>
  </si>
  <si>
    <t>-261.980,00</t>
  </si>
  <si>
    <t>-261.856,52</t>
  </si>
  <si>
    <t>3.000.000,00</t>
  </si>
  <si>
    <t>45808243</t>
  </si>
  <si>
    <t>2.738.143,48</t>
  </si>
  <si>
    <t>200.000,00</t>
  </si>
  <si>
    <t>45806009</t>
  </si>
  <si>
    <t>1.200,00</t>
  </si>
  <si>
    <t>-461.856,52</t>
  </si>
  <si>
    <t>1265324</t>
  </si>
  <si>
    <t>45793221</t>
  </si>
  <si>
    <t>-463.056,52</t>
  </si>
  <si>
    <t>45793220</t>
  </si>
  <si>
    <t>-93.056,52</t>
  </si>
  <si>
    <t>1265322</t>
  </si>
  <si>
    <t>45793219</t>
  </si>
  <si>
    <t>106.943,48</t>
  </si>
  <si>
    <t>-28.927,12</t>
  </si>
  <si>
    <t>1265317</t>
  </si>
  <si>
    <t>45793218</t>
  </si>
  <si>
    <t>606.943,48</t>
  </si>
  <si>
    <t>-43.225,73</t>
  </si>
  <si>
    <t>1265316</t>
  </si>
  <si>
    <t>45793217</t>
  </si>
  <si>
    <t>635.870,60</t>
  </si>
  <si>
    <t>1265308</t>
  </si>
  <si>
    <t>45793216</t>
  </si>
  <si>
    <t>679.096,33</t>
  </si>
  <si>
    <t>1265280</t>
  </si>
  <si>
    <t>45793215</t>
  </si>
  <si>
    <t>1.179.096,33</t>
  </si>
  <si>
    <t>01/07/2022</t>
  </si>
  <si>
    <t>-71.614,36</t>
  </si>
  <si>
    <t>45938366</t>
  </si>
  <si>
    <t>DEBITO DE INTERESES ADELANTOS</t>
  </si>
  <si>
    <t>1.479.096,33</t>
  </si>
  <si>
    <t>-7.519,51</t>
  </si>
  <si>
    <t>1.550.710,69</t>
  </si>
  <si>
    <t>-474,80</t>
  </si>
  <si>
    <t>1.558.230,20</t>
  </si>
  <si>
    <t>-17.504,54</t>
  </si>
  <si>
    <t>45619013</t>
  </si>
  <si>
    <t>1.558.705,00</t>
  </si>
  <si>
    <t>-4.800,00</t>
  </si>
  <si>
    <t>45611445</t>
  </si>
  <si>
    <t>1.576.209,54</t>
  </si>
  <si>
    <t>-4.666,81</t>
  </si>
  <si>
    <t>45611424</t>
  </si>
  <si>
    <t>1.581.009,54</t>
  </si>
  <si>
    <t>45611251</t>
  </si>
  <si>
    <t>1.585.676,35</t>
  </si>
  <si>
    <t>-14.407,53</t>
  </si>
  <si>
    <t>45611080</t>
  </si>
  <si>
    <t>1.591.076,35</t>
  </si>
  <si>
    <t>-9.592,47</t>
  </si>
  <si>
    <t>45611075</t>
  </si>
  <si>
    <t>1.605.483,88</t>
  </si>
  <si>
    <t>3.100.000,00</t>
  </si>
  <si>
    <t>45601320</t>
  </si>
  <si>
    <t>1.615.076,35</t>
  </si>
  <si>
    <t>-800.000,00</t>
  </si>
  <si>
    <t>45567362</t>
  </si>
  <si>
    <t>-1.484.923,65</t>
  </si>
  <si>
    <t>-684.923,65</t>
  </si>
  <si>
    <t>-684.335,65</t>
  </si>
  <si>
    <t>777.801,54</t>
  </si>
  <si>
    <t>45567021</t>
  </si>
  <si>
    <t xml:space="preserve">TR 30646296478 MUTUAL FARO           </t>
  </si>
  <si>
    <t>-684.212,17</t>
  </si>
  <si>
    <t>45561319</t>
  </si>
  <si>
    <t>-1.462.013,71</t>
  </si>
  <si>
    <t>-562.013,71</t>
  </si>
  <si>
    <t>-561.890,23</t>
  </si>
  <si>
    <t>2.401.255,00</t>
  </si>
  <si>
    <t>45557326</t>
  </si>
  <si>
    <t>-561.302,23</t>
  </si>
  <si>
    <t>1.598.745,00</t>
  </si>
  <si>
    <t>45557130</t>
  </si>
  <si>
    <t>-2.962.557,23</t>
  </si>
  <si>
    <t>1.000,00</t>
  </si>
  <si>
    <t>45540698</t>
  </si>
  <si>
    <t>-4.561.302,23</t>
  </si>
  <si>
    <t>-396.000,00</t>
  </si>
  <si>
    <t>1265319</t>
  </si>
  <si>
    <t>45510511</t>
  </si>
  <si>
    <t>-4.562.302,23</t>
  </si>
  <si>
    <t>-520.000,00</t>
  </si>
  <si>
    <t>1265309</t>
  </si>
  <si>
    <t>45510510</t>
  </si>
  <si>
    <t>-4.166.302,23</t>
  </si>
  <si>
    <t>1198290</t>
  </si>
  <si>
    <t>45510509</t>
  </si>
  <si>
    <t>-3.646.302,23</t>
  </si>
  <si>
    <t>Proveedores</t>
  </si>
  <si>
    <t>Deudores</t>
  </si>
  <si>
    <t>Iva</t>
  </si>
  <si>
    <t>Comision</t>
  </si>
  <si>
    <t>Interes</t>
  </si>
  <si>
    <t>Iva Int</t>
  </si>
  <si>
    <t>Iva NC</t>
  </si>
  <si>
    <t>Comision NC</t>
  </si>
  <si>
    <t>Bco Comafi</t>
  </si>
  <si>
    <t>Bco Galicia</t>
  </si>
  <si>
    <t>Bco Municipal</t>
  </si>
  <si>
    <t>Bco Frances</t>
  </si>
  <si>
    <t>Bco Itau</t>
  </si>
  <si>
    <t>Bco Santander</t>
  </si>
  <si>
    <t>Bco ICBC</t>
  </si>
  <si>
    <t>Calzim Vicky</t>
  </si>
  <si>
    <t>Aut Gustavo Calamari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</si>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</sst>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8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597F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44" fontId="0" fillId="0" borderId="0" xfId="0" applyNumberFormat="1"/>
    <xf numFmtId="44" fontId="0" fillId="4" borderId="0" xfId="0" applyNumberFormat="1" applyFill="1"/>
    <xf numFmtId="44" fontId="0" fillId="5" borderId="0" xfId="0" applyNumberFormat="1" applyFill="1"/>
    <xf numFmtId="44" fontId="6" fillId="0" borderId="0" xfId="0" applyNumberFormat="1" applyFont="1"/>
    <xf numFmtId="44" fontId="6" fillId="4" borderId="0" xfId="0" applyNumberFormat="1" applyFont="1" applyFill="1"/>
    <xf numFmtId="44" fontId="6" fillId="5" borderId="0" xfId="0" applyNumberFormat="1" applyFont="1" applyFill="1"/>
    <xf numFmtId="44" fontId="6" fillId="3" borderId="0" xfId="0" applyNumberFormat="1" applyFont="1" applyFill="1"/>
    <xf numFmtId="0" fontId="7" fillId="0" borderId="0" xfId="0" applyFont="1"/>
    <xf numFmtId="17" fontId="0" fillId="4" borderId="0" xfId="0" applyNumberFormat="1" applyFill="1"/>
    <xf numFmtId="4" fontId="0" fillId="0" borderId="0" xfId="0" applyNumberFormat="1" applyAlignment="1"/>
    <xf numFmtId="0" fontId="4" fillId="0" borderId="1" xfId="0" applyFont="1" applyFill="1" applyBorder="1" applyAlignment="1">
      <alignment horizontal="left" vertical="center"/>
    </xf>
    <xf numFmtId="44" fontId="6" fillId="0" borderId="0" xfId="0" applyNumberFormat="1" applyFont="1" applyFill="1"/>
    <xf numFmtId="44" fontId="0" fillId="0" borderId="0" xfId="0" applyNumberFormat="1" applyFill="1"/>
  </cellXfs>
  <cellStyles count="1">
    <cellStyle name="Normal" xfId="0" builtinId="0"/>
  </cellStyles>
  <dxfs count="19"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4" formatCode="_-&quot;$&quot;\ * #,##0.00_-;\-&quot;$&quot;\ * #,##0.00_-;_-&quot;$&quot;\ * &quot;-&quot;??_-;_-@_-"/>
    </dxf>
    <dxf>
      <fill>
        <patternFill>
          <bgColor rgb="FFC597F3"/>
        </patternFill>
      </fill>
    </dxf>
    <dxf>
      <fill>
        <patternFill>
          <bgColor rgb="FFC597F3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</dxfs>
  <tableStyles count="0" defaultTableStyle="TableStyleMedium9" defaultPivotStyle="PivotStyleLight16"/>
  <colors>
    <mruColors>
      <color rgb="FFC597F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85.38817604167" createdVersion="4" refreshedVersion="4" minRefreshableVersion="3" recordCount="419">
  <cacheSource type="worksheet">
    <worksheetSource ref="B1:C1048576" sheet="Hoja1"/>
  </cacheSource>
  <cacheFields count="2">
    <cacheField name="Concepto" numFmtId="0">
      <sharedItems containsBlank="1" count="29">
        <s v="LEY 25413  S/CREDITO"/>
        <s v="LEY 25413 S/DEBITO"/>
        <s v="DEBITO TRANSF. B.E.E INTERBANCARIA"/>
        <s v="Iva"/>
        <s v="Comision"/>
        <s v="Bco Galicia"/>
        <s v="Bco ICBC"/>
        <s v="CREDITO POR DEBIN"/>
        <s v="Proveedores"/>
        <s v="Bco Santander"/>
        <s v="Deudores"/>
        <s v="Bco Itau"/>
        <s v="Aut Gustavo Calamari"/>
        <s v="Calzim Vicky"/>
        <s v="Bco Frances"/>
        <s v="Bco Comafi"/>
        <s v="TR 30716463229 CALZIM SA"/>
        <s v="Bco Municipal"/>
        <s v="PAGO DE SERVICIO EN CTA CTE"/>
        <s v="REV DEBITO TRANSF. B.E.E INTERBANCARIA"/>
        <s v="TR 30714202789 Trend Capital SA"/>
        <s v="Comision NC"/>
        <s v="Iva NC"/>
        <s v="TR 30714094226 ASOCIACION MUTUAL 23 D"/>
        <s v="Interes"/>
        <s v="Iva Int"/>
        <s v="TR 30646296478 MUTUAL FARO           "/>
        <m/>
        <s v="DEV LEY 25413 S/DEBITOS" u="1"/>
      </sharedItems>
    </cacheField>
    <cacheField name="Monto" numFmtId="0">
      <sharedItems containsString="0" containsBlank="1" containsNumber="1" minValue="-4200000" maxValue="7744612.61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9">
  <r>
    <x v="0"/>
    <n v="-22648.400000000001"/>
  </r>
  <r>
    <x v="1"/>
    <n v="-11644.27"/>
  </r>
  <r>
    <x v="1"/>
    <n v="-1080"/>
  </r>
  <r>
    <x v="2"/>
    <n v="-180000"/>
  </r>
  <r>
    <x v="3"/>
    <n v="-123.48"/>
  </r>
  <r>
    <x v="4"/>
    <n v="-588"/>
  </r>
  <r>
    <x v="5"/>
    <n v="-1500000"/>
  </r>
  <r>
    <x v="6"/>
    <n v="-150000"/>
  </r>
  <r>
    <x v="7"/>
    <n v="3774734"/>
  </r>
  <r>
    <x v="8"/>
    <n v="-180000"/>
  </r>
  <r>
    <x v="8"/>
    <n v="-180000"/>
  </r>
  <r>
    <x v="8"/>
    <n v="-180000"/>
  </r>
  <r>
    <x v="8"/>
    <n v="-500000"/>
  </r>
  <r>
    <x v="8"/>
    <n v="-300000"/>
  </r>
  <r>
    <x v="8"/>
    <n v="-100000"/>
  </r>
  <r>
    <x v="8"/>
    <n v="-500000"/>
  </r>
  <r>
    <x v="0"/>
    <n v="-22879.24"/>
  </r>
  <r>
    <x v="1"/>
    <n v="-3357.81"/>
  </r>
  <r>
    <x v="1"/>
    <n v="-2220"/>
  </r>
  <r>
    <x v="1"/>
    <n v="-30"/>
  </r>
  <r>
    <x v="0"/>
    <n v="-1120.76"/>
  </r>
  <r>
    <x v="9"/>
    <n v="-1400000"/>
  </r>
  <r>
    <x v="4"/>
    <n v="-588"/>
  </r>
  <r>
    <x v="3"/>
    <n v="-123.48"/>
  </r>
  <r>
    <x v="3"/>
    <n v="-123.48"/>
  </r>
  <r>
    <x v="4"/>
    <n v="-588"/>
  </r>
  <r>
    <x v="2"/>
    <n v="-370000"/>
  </r>
  <r>
    <x v="9"/>
    <n v="-200000"/>
  </r>
  <r>
    <x v="2"/>
    <n v="-5000"/>
  </r>
  <r>
    <x v="10"/>
    <n v="186794"/>
  </r>
  <r>
    <x v="5"/>
    <n v="-2000000"/>
  </r>
  <r>
    <x v="3"/>
    <n v="-123.48"/>
  </r>
  <r>
    <x v="4"/>
    <n v="-588"/>
  </r>
  <r>
    <x v="7"/>
    <n v="3813206"/>
  </r>
  <r>
    <x v="6"/>
    <n v="280000"/>
  </r>
  <r>
    <x v="8"/>
    <n v="-180000"/>
  </r>
  <r>
    <x v="8"/>
    <n v="-277500"/>
  </r>
  <r>
    <x v="8"/>
    <n v="-100000"/>
  </r>
  <r>
    <x v="1"/>
    <n v="-9141.34"/>
  </r>
  <r>
    <x v="1"/>
    <n v="-600"/>
  </r>
  <r>
    <x v="1"/>
    <n v="-2220"/>
  </r>
  <r>
    <x v="1"/>
    <n v="-5400"/>
  </r>
  <r>
    <x v="1"/>
    <n v="-12600"/>
  </r>
  <r>
    <x v="1"/>
    <n v="-300"/>
  </r>
  <r>
    <x v="1"/>
    <n v="-30"/>
  </r>
  <r>
    <x v="1"/>
    <n v="-6000"/>
  </r>
  <r>
    <x v="0"/>
    <n v="-12075.26"/>
  </r>
  <r>
    <x v="0"/>
    <n v="-11924.74"/>
  </r>
  <r>
    <x v="1"/>
    <n v="-2400"/>
  </r>
  <r>
    <x v="11"/>
    <n v="-180000"/>
  </r>
  <r>
    <x v="12"/>
    <n v="-100000"/>
  </r>
  <r>
    <x v="4"/>
    <n v="-588"/>
  </r>
  <r>
    <x v="3"/>
    <n v="-123.48"/>
  </r>
  <r>
    <x v="13"/>
    <n v="-370000"/>
  </r>
  <r>
    <x v="13"/>
    <n v="-900000"/>
  </r>
  <r>
    <x v="3"/>
    <n v="-123.48"/>
  </r>
  <r>
    <x v="4"/>
    <n v="-588"/>
  </r>
  <r>
    <x v="4"/>
    <n v="-588"/>
  </r>
  <r>
    <x v="3"/>
    <n v="-123.48"/>
  </r>
  <r>
    <x v="13"/>
    <n v="-2100000"/>
  </r>
  <r>
    <x v="12"/>
    <n v="-50000"/>
  </r>
  <r>
    <x v="13"/>
    <n v="-5000"/>
  </r>
  <r>
    <x v="13"/>
    <n v="-1000000"/>
  </r>
  <r>
    <x v="3"/>
    <n v="-123.48"/>
  </r>
  <r>
    <x v="4"/>
    <n v="-588"/>
  </r>
  <r>
    <x v="10"/>
    <n v="2012544"/>
  </r>
  <r>
    <x v="10"/>
    <n v="1987456"/>
  </r>
  <r>
    <x v="5"/>
    <n v="1000000"/>
  </r>
  <r>
    <x v="12"/>
    <n v="-400000"/>
  </r>
  <r>
    <x v="4"/>
    <n v="-588"/>
  </r>
  <r>
    <x v="3"/>
    <n v="-123.48"/>
  </r>
  <r>
    <x v="8"/>
    <n v="-180000"/>
  </r>
  <r>
    <x v="8"/>
    <n v="-180000"/>
  </r>
  <r>
    <x v="8"/>
    <n v="-180000"/>
  </r>
  <r>
    <x v="8"/>
    <n v="-300000"/>
  </r>
  <r>
    <x v="8"/>
    <n v="-300000"/>
  </r>
  <r>
    <x v="8"/>
    <n v="-380000"/>
  </r>
  <r>
    <x v="1"/>
    <n v="-7748.54"/>
  </r>
  <r>
    <x v="1"/>
    <n v="-6000"/>
  </r>
  <r>
    <x v="0"/>
    <n v="-12075.26"/>
  </r>
  <r>
    <x v="0"/>
    <n v="-11924.74"/>
  </r>
  <r>
    <x v="4"/>
    <n v="-588"/>
  </r>
  <r>
    <x v="3"/>
    <n v="-123.48"/>
  </r>
  <r>
    <x v="5"/>
    <n v="-1000000"/>
  </r>
  <r>
    <x v="2"/>
    <n v="-1000000"/>
  </r>
  <r>
    <x v="3"/>
    <n v="-123.48"/>
  </r>
  <r>
    <x v="4"/>
    <n v="-588"/>
  </r>
  <r>
    <x v="10"/>
    <n v="2012544"/>
  </r>
  <r>
    <x v="10"/>
    <n v="1987456"/>
  </r>
  <r>
    <x v="14"/>
    <n v="650000"/>
  </r>
  <r>
    <x v="8"/>
    <n v="-180000"/>
  </r>
  <r>
    <x v="8"/>
    <n v="-270000"/>
  </r>
  <r>
    <x v="8"/>
    <n v="-100000"/>
  </r>
  <r>
    <x v="8"/>
    <n v="-540000"/>
  </r>
  <r>
    <x v="8"/>
    <n v="-100000"/>
  </r>
  <r>
    <x v="8"/>
    <n v="-100000"/>
  </r>
  <r>
    <x v="0"/>
    <n v="-36000"/>
  </r>
  <r>
    <x v="1"/>
    <n v="-5904"/>
  </r>
  <r>
    <x v="1"/>
    <n v="-6908.59"/>
  </r>
  <r>
    <x v="1"/>
    <n v="-7200"/>
  </r>
  <r>
    <x v="4"/>
    <n v="-588"/>
  </r>
  <r>
    <x v="3"/>
    <n v="-123.48"/>
  </r>
  <r>
    <x v="8"/>
    <n v="-1151431.75"/>
  </r>
  <r>
    <x v="13"/>
    <n v="-1200000"/>
  </r>
  <r>
    <x v="3"/>
    <n v="-123.48"/>
  </r>
  <r>
    <x v="4"/>
    <n v="-588"/>
  </r>
  <r>
    <x v="7"/>
    <n v="1000000"/>
  </r>
  <r>
    <x v="10"/>
    <n v="1000000"/>
  </r>
  <r>
    <x v="0"/>
    <n v="-6000"/>
  </r>
  <r>
    <x v="15"/>
    <n v="-3000000"/>
  </r>
  <r>
    <x v="3"/>
    <n v="-123.48"/>
  </r>
  <r>
    <x v="4"/>
    <n v="-588"/>
  </r>
  <r>
    <x v="7"/>
    <n v="5000000"/>
  </r>
  <r>
    <x v="8"/>
    <n v="-180000"/>
  </r>
  <r>
    <x v="8"/>
    <n v="-301865.17"/>
  </r>
  <r>
    <x v="8"/>
    <n v="-500000"/>
  </r>
  <r>
    <x v="1"/>
    <n v="-9092.98"/>
  </r>
  <r>
    <x v="1"/>
    <n v="-4920"/>
  </r>
  <r>
    <x v="1"/>
    <n v="-7800"/>
  </r>
  <r>
    <x v="2"/>
    <n v="-1300000"/>
  </r>
  <r>
    <x v="3"/>
    <n v="-123.48"/>
  </r>
  <r>
    <x v="4"/>
    <n v="-588"/>
  </r>
  <r>
    <x v="9"/>
    <n v="-500000"/>
  </r>
  <r>
    <x v="4"/>
    <n v="-588"/>
  </r>
  <r>
    <x v="3"/>
    <n v="-123.48"/>
  </r>
  <r>
    <x v="3"/>
    <n v="-123.48"/>
  </r>
  <r>
    <x v="4"/>
    <n v="-588"/>
  </r>
  <r>
    <x v="2"/>
    <n v="-820000"/>
  </r>
  <r>
    <x v="9"/>
    <n v="-1300000"/>
  </r>
  <r>
    <x v="0"/>
    <n v="-24000"/>
  </r>
  <r>
    <x v="10"/>
    <n v="4000000"/>
  </r>
  <r>
    <x v="14"/>
    <n v="1600000"/>
  </r>
  <r>
    <x v="8"/>
    <n v="-1100000"/>
  </r>
  <r>
    <x v="8"/>
    <n v="-180000"/>
  </r>
  <r>
    <x v="8"/>
    <n v="-142362"/>
  </r>
  <r>
    <x v="8"/>
    <n v="-91000"/>
  </r>
  <r>
    <x v="0"/>
    <n v="-43800"/>
  </r>
  <r>
    <x v="1"/>
    <n v="-2905.61"/>
  </r>
  <r>
    <x v="1"/>
    <n v="-298.79000000000002"/>
  </r>
  <r>
    <x v="1"/>
    <n v="-2100"/>
  </r>
  <r>
    <x v="1"/>
    <n v="-3000"/>
  </r>
  <r>
    <x v="1"/>
    <n v="-9000"/>
  </r>
  <r>
    <x v="2"/>
    <n v="-49798"/>
  </r>
  <r>
    <x v="3"/>
    <n v="-123.48"/>
  </r>
  <r>
    <x v="4"/>
    <n v="-588"/>
  </r>
  <r>
    <x v="2"/>
    <n v="-350000"/>
  </r>
  <r>
    <x v="15"/>
    <n v="-1200000"/>
  </r>
  <r>
    <x v="4"/>
    <n v="-588"/>
  </r>
  <r>
    <x v="3"/>
    <n v="-123.48"/>
  </r>
  <r>
    <x v="3"/>
    <n v="-123.48"/>
  </r>
  <r>
    <x v="4"/>
    <n v="-588"/>
  </r>
  <r>
    <x v="2"/>
    <n v="-500000"/>
  </r>
  <r>
    <x v="5"/>
    <n v="-2500000"/>
  </r>
  <r>
    <x v="4"/>
    <n v="-588"/>
  </r>
  <r>
    <x v="3"/>
    <n v="-123.48"/>
  </r>
  <r>
    <x v="3"/>
    <n v="-123.48"/>
  </r>
  <r>
    <x v="4"/>
    <n v="-588"/>
  </r>
  <r>
    <x v="9"/>
    <n v="-700000"/>
  </r>
  <r>
    <x v="7"/>
    <n v="4000000"/>
  </r>
  <r>
    <x v="3"/>
    <n v="-123.48"/>
  </r>
  <r>
    <x v="4"/>
    <n v="-588"/>
  </r>
  <r>
    <x v="2"/>
    <n v="-1500000"/>
  </r>
  <r>
    <x v="7"/>
    <n v="3300000"/>
  </r>
  <r>
    <x v="8"/>
    <n v="-180000"/>
  </r>
  <r>
    <x v="8"/>
    <n v="-300000"/>
  </r>
  <r>
    <x v="0"/>
    <n v="-13200"/>
  </r>
  <r>
    <x v="1"/>
    <n v="-2356.27"/>
  </r>
  <r>
    <x v="1"/>
    <n v="-780"/>
  </r>
  <r>
    <x v="1"/>
    <n v="-9060"/>
  </r>
  <r>
    <x v="5"/>
    <n v="-130000"/>
  </r>
  <r>
    <x v="2"/>
    <n v="-130000"/>
  </r>
  <r>
    <x v="3"/>
    <n v="-123.48"/>
  </r>
  <r>
    <x v="4"/>
    <n v="-588"/>
  </r>
  <r>
    <x v="2"/>
    <n v="-1510000"/>
  </r>
  <r>
    <x v="7"/>
    <n v="2200000"/>
  </r>
  <r>
    <x v="8"/>
    <n v="-180000"/>
  </r>
  <r>
    <x v="8"/>
    <n v="-180000"/>
  </r>
  <r>
    <x v="8"/>
    <n v="-32000"/>
  </r>
  <r>
    <x v="1"/>
    <n v="-9483.91"/>
  </r>
  <r>
    <x v="1"/>
    <n v="-373.24"/>
  </r>
  <r>
    <x v="1"/>
    <n v="-6000"/>
  </r>
  <r>
    <x v="1"/>
    <n v="-3000"/>
  </r>
  <r>
    <x v="1"/>
    <n v="-10200"/>
  </r>
  <r>
    <x v="1"/>
    <n v="-3300"/>
  </r>
  <r>
    <x v="2"/>
    <n v="-62205.83"/>
  </r>
  <r>
    <x v="3"/>
    <n v="-123.48"/>
  </r>
  <r>
    <x v="2"/>
    <n v="-1000000"/>
  </r>
  <r>
    <x v="4"/>
    <n v="-588"/>
  </r>
  <r>
    <x v="4"/>
    <n v="-588"/>
  </r>
  <r>
    <x v="2"/>
    <n v="-500000"/>
  </r>
  <r>
    <x v="3"/>
    <n v="-123.48"/>
  </r>
  <r>
    <x v="3"/>
    <n v="-123.48"/>
  </r>
  <r>
    <x v="2"/>
    <n v="-1700000"/>
  </r>
  <r>
    <x v="4"/>
    <n v="-588"/>
  </r>
  <r>
    <x v="4"/>
    <n v="-588"/>
  </r>
  <r>
    <x v="2"/>
    <n v="-550000"/>
  </r>
  <r>
    <x v="3"/>
    <n v="-123.48"/>
  </r>
  <r>
    <x v="8"/>
    <n v="-180000"/>
  </r>
  <r>
    <x v="8"/>
    <n v="-120305.56"/>
  </r>
  <r>
    <x v="8"/>
    <n v="-500000"/>
  </r>
  <r>
    <x v="8"/>
    <n v="-277500"/>
  </r>
  <r>
    <x v="8"/>
    <n v="-400000"/>
  </r>
  <r>
    <x v="8"/>
    <n v="-100000"/>
  </r>
  <r>
    <x v="1"/>
    <n v="-540"/>
  </r>
  <r>
    <x v="1"/>
    <n v="-5525.23"/>
  </r>
  <r>
    <x v="8"/>
    <n v="-20921.810000000001"/>
  </r>
  <r>
    <x v="2"/>
    <n v="-90000"/>
  </r>
  <r>
    <x v="9"/>
    <n v="4000000"/>
  </r>
  <r>
    <x v="0"/>
    <n v="-9000"/>
  </r>
  <r>
    <x v="16"/>
    <n v="1500000"/>
  </r>
  <r>
    <x v="17"/>
    <n v="1000000"/>
  </r>
  <r>
    <x v="8"/>
    <n v="-620000"/>
  </r>
  <r>
    <x v="8"/>
    <n v="-180000"/>
  </r>
  <r>
    <x v="8"/>
    <n v="-99949.69"/>
  </r>
  <r>
    <x v="1"/>
    <n v="-20.170000000000002"/>
  </r>
  <r>
    <x v="1"/>
    <n v="-40.57"/>
  </r>
  <r>
    <x v="1"/>
    <n v="-20"/>
  </r>
  <r>
    <x v="1"/>
    <n v="-20.34"/>
  </r>
  <r>
    <x v="0"/>
    <n v="-36000"/>
  </r>
  <r>
    <x v="1"/>
    <n v="-35505.449999999997"/>
  </r>
  <r>
    <x v="1"/>
    <n v="-180"/>
  </r>
  <r>
    <x v="8"/>
    <n v="-251410.39"/>
  </r>
  <r>
    <x v="8"/>
    <n v="-23330"/>
  </r>
  <r>
    <x v="2"/>
    <n v="-3361.03"/>
  </r>
  <r>
    <x v="2"/>
    <n v="-6761.95"/>
  </r>
  <r>
    <x v="2"/>
    <n v="-3332.7"/>
  </r>
  <r>
    <x v="2"/>
    <n v="-3389.37"/>
  </r>
  <r>
    <x v="18"/>
    <n v="-3332.7"/>
  </r>
  <r>
    <x v="18"/>
    <n v="-3411.45"/>
  </r>
  <r>
    <x v="18"/>
    <n v="-98447.96"/>
  </r>
  <r>
    <x v="2"/>
    <n v="-30000"/>
  </r>
  <r>
    <x v="7"/>
    <n v="3037850"/>
  </r>
  <r>
    <x v="7"/>
    <n v="2962150"/>
  </r>
  <r>
    <x v="8"/>
    <n v="-620000"/>
  </r>
  <r>
    <x v="8"/>
    <n v="-2737642.58"/>
  </r>
  <r>
    <x v="8"/>
    <n v="-180000"/>
  </r>
  <r>
    <x v="8"/>
    <n v="-300000"/>
  </r>
  <r>
    <x v="8"/>
    <n v="-400000"/>
  </r>
  <r>
    <x v="8"/>
    <n v="-300000"/>
  </r>
  <r>
    <x v="8"/>
    <n v="-300000"/>
  </r>
  <r>
    <x v="8"/>
    <n v="-700000"/>
  </r>
  <r>
    <x v="1"/>
    <n v="-24647.09"/>
  </r>
  <r>
    <x v="1"/>
    <n v="-261.89999999999998"/>
  </r>
  <r>
    <x v="1"/>
    <n v="-21"/>
  </r>
  <r>
    <x v="1"/>
    <n v="-880.2"/>
  </r>
  <r>
    <x v="0"/>
    <n v="-16800"/>
  </r>
  <r>
    <x v="18"/>
    <n v="-69493.77"/>
  </r>
  <r>
    <x v="17"/>
    <n v="10000"/>
  </r>
  <r>
    <x v="19"/>
    <n v="43650"/>
  </r>
  <r>
    <x v="2"/>
    <n v="-43650"/>
  </r>
  <r>
    <x v="8"/>
    <n v="-43650"/>
  </r>
  <r>
    <x v="8"/>
    <n v="-3500"/>
  </r>
  <r>
    <x v="8"/>
    <n v="-146700"/>
  </r>
  <r>
    <x v="0"/>
    <n v="-1122.72"/>
  </r>
  <r>
    <x v="10"/>
    <n v="187120"/>
  </r>
  <r>
    <x v="15"/>
    <n v="-1000000"/>
  </r>
  <r>
    <x v="4"/>
    <n v="-588"/>
  </r>
  <r>
    <x v="3"/>
    <n v="-123.48"/>
  </r>
  <r>
    <x v="0"/>
    <n v="-12077.28"/>
  </r>
  <r>
    <x v="10"/>
    <n v="2012880"/>
  </r>
  <r>
    <x v="10"/>
    <n v="2800000"/>
  </r>
  <r>
    <x v="8"/>
    <n v="-600000"/>
  </r>
  <r>
    <x v="8"/>
    <n v="-2737642.58"/>
  </r>
  <r>
    <x v="8"/>
    <n v="-300000"/>
  </r>
  <r>
    <x v="8"/>
    <n v="-400000"/>
  </r>
  <r>
    <x v="1"/>
    <n v="-26939.56"/>
  </r>
  <r>
    <x v="10"/>
    <n v="300000"/>
  </r>
  <r>
    <x v="1"/>
    <n v="1800"/>
  </r>
  <r>
    <x v="5"/>
    <n v="4500000"/>
  </r>
  <r>
    <x v="8"/>
    <n v="-2737642.58"/>
  </r>
  <r>
    <x v="8"/>
    <n v="-120280"/>
  </r>
  <r>
    <x v="8"/>
    <n v="-302004.40000000002"/>
  </r>
  <r>
    <x v="8"/>
    <n v="-300000"/>
  </r>
  <r>
    <x v="8"/>
    <n v="-630000"/>
  </r>
  <r>
    <x v="8"/>
    <n v="-400000"/>
  </r>
  <r>
    <x v="1"/>
    <n v="-19778.900000000001"/>
  </r>
  <r>
    <x v="5"/>
    <n v="3300000"/>
  </r>
  <r>
    <x v="8"/>
    <n v="-2737642.58"/>
  </r>
  <r>
    <x v="8"/>
    <n v="-500000"/>
  </r>
  <r>
    <x v="8"/>
    <n v="-58840"/>
  </r>
  <r>
    <x v="1"/>
    <n v="-40230.480000000003"/>
  </r>
  <r>
    <x v="5"/>
    <n v="6750000"/>
  </r>
  <r>
    <x v="8"/>
    <n v="-3000000"/>
  </r>
  <r>
    <x v="8"/>
    <n v="-300000"/>
  </r>
  <r>
    <x v="8"/>
    <n v="-400000"/>
  </r>
  <r>
    <x v="8"/>
    <n v="-305080"/>
  </r>
  <r>
    <x v="8"/>
    <n v="-620000"/>
  </r>
  <r>
    <x v="8"/>
    <n v="-80000"/>
  </r>
  <r>
    <x v="8"/>
    <n v="-2000000"/>
  </r>
  <r>
    <x v="1"/>
    <n v="-5284.27"/>
  </r>
  <r>
    <x v="1"/>
    <n v="-10.14"/>
  </r>
  <r>
    <x v="1"/>
    <n v="-22.62"/>
  </r>
  <r>
    <x v="2"/>
    <n v="-1690"/>
  </r>
  <r>
    <x v="2"/>
    <n v="-3770"/>
  </r>
  <r>
    <x v="4"/>
    <n v="-588"/>
  </r>
  <r>
    <x v="5"/>
    <n v="-2050000"/>
  </r>
  <r>
    <x v="3"/>
    <n v="-123.48"/>
  </r>
  <r>
    <x v="0"/>
    <n v="-3600"/>
  </r>
  <r>
    <x v="10"/>
    <n v="600000"/>
  </r>
  <r>
    <x v="10"/>
    <n v="1200000"/>
  </r>
  <r>
    <x v="0"/>
    <n v="-7200"/>
  </r>
  <r>
    <x v="0"/>
    <n v="-7200"/>
  </r>
  <r>
    <x v="10"/>
    <n v="1200000"/>
  </r>
  <r>
    <x v="8"/>
    <n v="-500000"/>
  </r>
  <r>
    <x v="8"/>
    <n v="-300000"/>
  </r>
  <r>
    <x v="8"/>
    <n v="-80000"/>
  </r>
  <r>
    <x v="0"/>
    <n v="-20110.5"/>
  </r>
  <r>
    <x v="1"/>
    <n v="-8408.5400000000009"/>
  </r>
  <r>
    <x v="9"/>
    <n v="-1700000"/>
  </r>
  <r>
    <x v="4"/>
    <n v="-588"/>
  </r>
  <r>
    <x v="3"/>
    <n v="-123.48"/>
  </r>
  <r>
    <x v="0"/>
    <n v="-9889.5"/>
  </r>
  <r>
    <x v="10"/>
    <n v="1648250"/>
  </r>
  <r>
    <x v="3"/>
    <n v="-123.48"/>
  </r>
  <r>
    <x v="4"/>
    <n v="-588"/>
  </r>
  <r>
    <x v="5"/>
    <n v="-3300000"/>
  </r>
  <r>
    <x v="7"/>
    <n v="1500000"/>
  </r>
  <r>
    <x v="7"/>
    <n v="1851750"/>
  </r>
  <r>
    <x v="14"/>
    <n v="1450000"/>
  </r>
  <r>
    <x v="8"/>
    <n v="-1100000"/>
  </r>
  <r>
    <x v="8"/>
    <n v="-300000"/>
  </r>
  <r>
    <x v="1"/>
    <n v="-20620.27"/>
  </r>
  <r>
    <x v="1"/>
    <n v="-390"/>
  </r>
  <r>
    <x v="1"/>
    <n v="-120"/>
  </r>
  <r>
    <x v="2"/>
    <n v="-65000"/>
  </r>
  <r>
    <x v="2"/>
    <n v="-20000"/>
  </r>
  <r>
    <x v="5"/>
    <n v="-4200000"/>
  </r>
  <r>
    <x v="4"/>
    <n v="-588"/>
  </r>
  <r>
    <x v="3"/>
    <n v="-123.48"/>
  </r>
  <r>
    <x v="0"/>
    <n v="-46467.68"/>
  </r>
  <r>
    <x v="20"/>
    <n v="7744612.6100000003"/>
  </r>
  <r>
    <x v="8"/>
    <n v="-326000"/>
  </r>
  <r>
    <x v="8"/>
    <n v="-200000"/>
  </r>
  <r>
    <x v="8"/>
    <n v="-300000"/>
  </r>
  <r>
    <x v="8"/>
    <n v="-610000"/>
  </r>
  <r>
    <x v="8"/>
    <n v="-2000000"/>
  </r>
  <r>
    <x v="0"/>
    <n v="-21000"/>
  </r>
  <r>
    <x v="1"/>
    <n v="-7126.27"/>
  </r>
  <r>
    <x v="3"/>
    <n v="-123.48"/>
  </r>
  <r>
    <x v="4"/>
    <n v="-588"/>
  </r>
  <r>
    <x v="5"/>
    <n v="-3500000"/>
  </r>
  <r>
    <x v="7"/>
    <n v="3500000"/>
  </r>
  <r>
    <x v="11"/>
    <n v="250000"/>
  </r>
  <r>
    <x v="11"/>
    <n v="1000000"/>
  </r>
  <r>
    <x v="8"/>
    <n v="-500000"/>
  </r>
  <r>
    <x v="8"/>
    <n v="-600000"/>
  </r>
  <r>
    <x v="8"/>
    <n v="-87000"/>
  </r>
  <r>
    <x v="0"/>
    <n v="-18000"/>
  </r>
  <r>
    <x v="1"/>
    <n v="-11709.87"/>
  </r>
  <r>
    <x v="1"/>
    <n v="-6600"/>
  </r>
  <r>
    <x v="1"/>
    <n v="-2700"/>
  </r>
  <r>
    <x v="0"/>
    <n v="-15441.05"/>
  </r>
  <r>
    <x v="2"/>
    <n v="-1100000"/>
  </r>
  <r>
    <x v="4"/>
    <n v="-588"/>
  </r>
  <r>
    <x v="3"/>
    <n v="-123.48"/>
  </r>
  <r>
    <x v="21"/>
    <n v="588"/>
  </r>
  <r>
    <x v="19"/>
    <n v="400000"/>
  </r>
  <r>
    <x v="22"/>
    <n v="123.48"/>
  </r>
  <r>
    <x v="4"/>
    <n v="-588"/>
  </r>
  <r>
    <x v="15"/>
    <n v="-400000"/>
  </r>
  <r>
    <x v="3"/>
    <n v="-123.48"/>
  </r>
  <r>
    <x v="3"/>
    <n v="-123.48"/>
  </r>
  <r>
    <x v="2"/>
    <n v="-400000"/>
  </r>
  <r>
    <x v="4"/>
    <n v="-588"/>
  </r>
  <r>
    <x v="3"/>
    <n v="-123.48"/>
  </r>
  <r>
    <x v="4"/>
    <n v="-588"/>
  </r>
  <r>
    <x v="2"/>
    <n v="-450000"/>
  </r>
  <r>
    <x v="9"/>
    <n v="-500000"/>
  </r>
  <r>
    <x v="4"/>
    <n v="-588"/>
  </r>
  <r>
    <x v="3"/>
    <n v="-123.48"/>
  </r>
  <r>
    <x v="23"/>
    <n v="2573509.0299999998"/>
  </r>
  <r>
    <x v="3"/>
    <n v="-123.48"/>
  </r>
  <r>
    <x v="4"/>
    <n v="-588"/>
  </r>
  <r>
    <x v="5"/>
    <n v="-400000"/>
  </r>
  <r>
    <x v="5"/>
    <n v="-900000"/>
  </r>
  <r>
    <x v="4"/>
    <n v="-588"/>
  </r>
  <r>
    <x v="3"/>
    <n v="-123.48"/>
  </r>
  <r>
    <x v="3"/>
    <n v="-329.75"/>
  </r>
  <r>
    <x v="4"/>
    <n v="-1570.25"/>
  </r>
  <r>
    <x v="4"/>
    <n v="-1570.25"/>
  </r>
  <r>
    <x v="3"/>
    <n v="-329.75"/>
  </r>
  <r>
    <x v="4"/>
    <n v="-588"/>
  </r>
  <r>
    <x v="3"/>
    <n v="-123.48"/>
  </r>
  <r>
    <x v="5"/>
    <n v="-3000000"/>
  </r>
  <r>
    <x v="7"/>
    <n v="3000000"/>
  </r>
  <r>
    <x v="10"/>
    <n v="200000"/>
  </r>
  <r>
    <x v="1"/>
    <n v="1200"/>
  </r>
  <r>
    <x v="8"/>
    <n v="-370000"/>
  </r>
  <r>
    <x v="8"/>
    <n v="-200000"/>
  </r>
  <r>
    <x v="8"/>
    <n v="-500000"/>
  </r>
  <r>
    <x v="8"/>
    <n v="-28927.119999999999"/>
  </r>
  <r>
    <x v="8"/>
    <n v="-43225.73"/>
  </r>
  <r>
    <x v="8"/>
    <n v="-500000"/>
  </r>
  <r>
    <x v="8"/>
    <n v="-300000"/>
  </r>
  <r>
    <x v="24"/>
    <n v="-71614.36"/>
  </r>
  <r>
    <x v="25"/>
    <n v="-7519.51"/>
  </r>
  <r>
    <x v="1"/>
    <n v="-474.8"/>
  </r>
  <r>
    <x v="1"/>
    <n v="-17504.54"/>
  </r>
  <r>
    <x v="1"/>
    <n v="-4800"/>
  </r>
  <r>
    <x v="0"/>
    <n v="-4666.8100000000004"/>
  </r>
  <r>
    <x v="1"/>
    <n v="-5400"/>
  </r>
  <r>
    <x v="0"/>
    <n v="-14407.53"/>
  </r>
  <r>
    <x v="0"/>
    <n v="-9592.4699999999993"/>
  </r>
  <r>
    <x v="14"/>
    <n v="3100000"/>
  </r>
  <r>
    <x v="2"/>
    <n v="-800000"/>
  </r>
  <r>
    <x v="4"/>
    <n v="-588"/>
  </r>
  <r>
    <x v="3"/>
    <n v="-123.48"/>
  </r>
  <r>
    <x v="26"/>
    <n v="777801.54"/>
  </r>
  <r>
    <x v="2"/>
    <n v="-900000"/>
  </r>
  <r>
    <x v="3"/>
    <n v="-123.48"/>
  </r>
  <r>
    <x v="4"/>
    <n v="-588"/>
  </r>
  <r>
    <x v="10"/>
    <n v="2401255"/>
  </r>
  <r>
    <x v="10"/>
    <n v="1598745"/>
  </r>
  <r>
    <x v="14"/>
    <n v="1000"/>
  </r>
  <r>
    <x v="8"/>
    <n v="-396000"/>
  </r>
  <r>
    <x v="8"/>
    <n v="-520000"/>
  </r>
  <r>
    <x v="8"/>
    <n v="-2000000"/>
  </r>
  <r>
    <x v="27"/>
    <m/>
  </r>
  <r>
    <x v="2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32" firstHeaderRow="1" firstDataRow="1" firstDataCol="1"/>
  <pivotFields count="2">
    <pivotField axis="axisRow" showAll="0">
      <items count="30">
        <item x="12"/>
        <item x="15"/>
        <item x="14"/>
        <item x="5"/>
        <item x="6"/>
        <item x="11"/>
        <item x="17"/>
        <item x="9"/>
        <item x="13"/>
        <item x="4"/>
        <item x="21"/>
        <item x="7"/>
        <item x="2"/>
        <item x="10"/>
        <item m="1" x="28"/>
        <item x="24"/>
        <item x="3"/>
        <item x="25"/>
        <item x="22"/>
        <item x="0"/>
        <item x="1"/>
        <item x="18"/>
        <item x="8"/>
        <item x="19"/>
        <item x="26"/>
        <item x="23"/>
        <item x="20"/>
        <item x="16"/>
        <item x="27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uma de Monto" fld="1" baseField="0" baseItem="0"/>
  </dataFields>
  <formats count="19">
    <format dxfId="18">
      <pivotArea collapsedLevelsAreSubtotals="1" fieldPosition="0">
        <references count="1">
          <reference field="0" count="2">
            <x v="19"/>
            <x v="20"/>
          </reference>
        </references>
      </pivotArea>
    </format>
    <format dxfId="17">
      <pivotArea dataOnly="0" labelOnly="1" fieldPosition="0">
        <references count="1">
          <reference field="0" count="2">
            <x v="19"/>
            <x v="20"/>
          </reference>
        </references>
      </pivotArea>
    </format>
    <format dxfId="16">
      <pivotArea collapsedLevelsAreSubtotals="1" fieldPosition="0">
        <references count="1">
          <reference field="0" count="4">
            <x v="15"/>
            <x v="16"/>
            <x v="17"/>
            <x v="18"/>
          </reference>
        </references>
      </pivotArea>
    </format>
    <format dxfId="15">
      <pivotArea dataOnly="0" labelOnly="1" fieldPosition="0">
        <references count="1">
          <reference field="0" count="4">
            <x v="15"/>
            <x v="16"/>
            <x v="17"/>
            <x v="18"/>
          </reference>
        </references>
      </pivotArea>
    </format>
    <format dxfId="14">
      <pivotArea collapsedLevelsAreSubtotals="1" fieldPosition="0">
        <references count="1">
          <reference field="0" count="2">
            <x v="9"/>
            <x v="10"/>
          </reference>
        </references>
      </pivotArea>
    </format>
    <format dxfId="13">
      <pivotArea dataOnly="0" labelOnly="1" fieldPosition="0">
        <references count="1">
          <reference field="0" count="2">
            <x v="9"/>
            <x v="10"/>
          </reference>
        </references>
      </pivotArea>
    </format>
    <format dxfId="12">
      <pivotArea collapsedLevelsAreSubtotals="1" fieldPosition="0">
        <references count="1">
          <reference field="0" count="1">
            <x v="23"/>
          </reference>
        </references>
      </pivotArea>
    </format>
    <format dxfId="11">
      <pivotArea collapsedLevelsAreSubtotals="1" fieldPosition="0">
        <references count="1">
          <reference field="0" count="1">
            <x v="12"/>
          </reference>
        </references>
      </pivotArea>
    </format>
    <format dxfId="10">
      <pivotArea collapsedLevelsAreSubtotals="1" fieldPosition="0">
        <references count="1">
          <reference field="0" count="1">
            <x v="23"/>
          </reference>
        </references>
      </pivotArea>
    </format>
    <format dxfId="9">
      <pivotArea collapsedLevelsAreSubtotals="1" fieldPosition="0">
        <references count="1">
          <reference field="0" count="1">
            <x v="12"/>
          </reference>
        </references>
      </pivotArea>
    </format>
    <format dxfId="8">
      <pivotArea collapsedLevelsAreSubtotals="1" fieldPosition="0">
        <references count="1">
          <reference field="0" count="2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7">
      <pivotArea collapsedLevelsAreSubtotals="1" fieldPosition="0">
        <references count="1">
          <reference field="0" count="2">
            <x v="0"/>
            <x v="1"/>
          </reference>
        </references>
      </pivotArea>
    </format>
    <format dxfId="6">
      <pivotArea collapsedLevelsAreSubtotals="1" fieldPosition="0">
        <references count="1">
          <reference field="0" count="1">
            <x v="3"/>
          </reference>
        </references>
      </pivotArea>
    </format>
    <format dxfId="5">
      <pivotArea collapsedLevelsAreSubtotals="1" fieldPosition="0">
        <references count="1">
          <reference field="0" count="3">
            <x v="7"/>
            <x v="8"/>
            <x v="9"/>
          </reference>
        </references>
      </pivotArea>
    </format>
    <format dxfId="4">
      <pivotArea collapsedLevelsAreSubtotals="1" fieldPosition="0">
        <references count="1">
          <reference field="0" count="1">
            <x v="12"/>
          </reference>
        </references>
      </pivotArea>
    </format>
    <format dxfId="3">
      <pivotArea collapsedLevelsAreSubtotals="1" fieldPosition="0">
        <references count="1">
          <reference field="0" count="3">
            <x v="15"/>
            <x v="16"/>
            <x v="17"/>
          </reference>
        </references>
      </pivotArea>
    </format>
    <format dxfId="2">
      <pivotArea collapsedLevelsAreSubtotals="1" fieldPosition="0">
        <references count="1">
          <reference field="0" count="2">
            <x v="19"/>
            <x v="20"/>
          </reference>
        </references>
      </pivotArea>
    </format>
    <format dxfId="1">
      <pivotArea collapsedLevelsAreSubtotals="1" fieldPosition="0">
        <references count="1">
          <reference field="0" count="2">
            <x v="21"/>
            <x v="22"/>
          </reference>
        </references>
      </pivotArea>
    </format>
    <format dxfId="0">
      <pivotArea collapsedLevelsAreSubtotals="1" fieldPosition="0">
        <references count="1">
          <reference field="0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workbookViewId="0">
      <selection sqref="A1:XFD1048576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45.85546875" bestFit="1" customWidth="1"/>
    <col min="5" max="5" width="10.85546875" bestFit="1" customWidth="1"/>
    <col min="6" max="6" width="12.28515625" bestFit="1" customWidth="1"/>
    <col min="7" max="7" width="33.5703125" customWidth="1"/>
    <col min="8" max="8" width="84" customWidth="1"/>
  </cols>
  <sheetData>
    <row r="1" spans="1:8" ht="30" customHeight="1">
      <c r="A1" s="14" t="s">
        <v>0</v>
      </c>
      <c r="B1" s="14"/>
      <c r="C1" s="14"/>
      <c r="D1" s="14"/>
      <c r="E1" s="14"/>
      <c r="F1" s="14"/>
      <c r="G1" s="14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15" t="s">
        <v>6</v>
      </c>
      <c r="C5" s="15"/>
      <c r="D5" s="15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16" t="s">
        <v>9</v>
      </c>
      <c r="C7" s="16"/>
      <c r="D7" s="16"/>
      <c r="E7" s="16"/>
      <c r="F7" s="16"/>
      <c r="G7" s="16"/>
      <c r="H7" s="16"/>
    </row>
    <row r="8" spans="1:8" ht="20.100000000000001" customHeight="1">
      <c r="A8" s="2" t="s">
        <v>7</v>
      </c>
      <c r="B8" s="16"/>
      <c r="C8" s="16"/>
      <c r="D8" s="16"/>
      <c r="E8" s="16"/>
      <c r="F8" s="16"/>
      <c r="G8" s="16"/>
      <c r="H8" s="16"/>
    </row>
    <row r="9" spans="1:8" ht="15" customHeight="1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  <c r="F9" s="6" t="s">
        <v>15</v>
      </c>
      <c r="G9" s="1"/>
      <c r="H9" s="1"/>
    </row>
    <row r="10" spans="1:8" ht="15" customHeight="1">
      <c r="A10" s="4" t="s">
        <v>16</v>
      </c>
      <c r="B10" s="5" t="s">
        <v>17</v>
      </c>
      <c r="C10" s="4" t="s">
        <v>18</v>
      </c>
      <c r="D10" s="4" t="s">
        <v>19</v>
      </c>
      <c r="E10" s="4" t="s">
        <v>18</v>
      </c>
      <c r="F10" s="4" t="s">
        <v>20</v>
      </c>
      <c r="G10" s="1"/>
      <c r="H10" s="1"/>
    </row>
    <row r="11" spans="1:8" ht="15" customHeight="1">
      <c r="A11" s="4" t="s">
        <v>16</v>
      </c>
      <c r="B11" s="5" t="s">
        <v>21</v>
      </c>
      <c r="C11" s="4" t="s">
        <v>22</v>
      </c>
      <c r="D11" s="4" t="s">
        <v>23</v>
      </c>
      <c r="E11" s="4" t="s">
        <v>22</v>
      </c>
      <c r="F11" s="4" t="s">
        <v>24</v>
      </c>
      <c r="G11" s="1"/>
      <c r="H11" s="1"/>
    </row>
    <row r="12" spans="1:8" ht="15" customHeight="1">
      <c r="A12" s="4" t="s">
        <v>16</v>
      </c>
      <c r="B12" s="5" t="s">
        <v>25</v>
      </c>
      <c r="C12" s="4" t="s">
        <v>26</v>
      </c>
      <c r="D12" s="4" t="s">
        <v>23</v>
      </c>
      <c r="E12" s="4" t="s">
        <v>26</v>
      </c>
      <c r="F12" s="4" t="s">
        <v>27</v>
      </c>
      <c r="G12" s="1"/>
      <c r="H12" s="1"/>
    </row>
    <row r="13" spans="1:8" ht="15" customHeight="1">
      <c r="A13" s="4" t="s">
        <v>16</v>
      </c>
      <c r="B13" s="5" t="s">
        <v>28</v>
      </c>
      <c r="C13" s="4" t="s">
        <v>29</v>
      </c>
      <c r="D13" s="4" t="s">
        <v>30</v>
      </c>
      <c r="E13" s="4" t="s">
        <v>29</v>
      </c>
      <c r="F13" s="4" t="s">
        <v>31</v>
      </c>
      <c r="G13" s="1"/>
      <c r="H13" s="1"/>
    </row>
    <row r="14" spans="1:8" ht="15" customHeight="1">
      <c r="A14" s="4" t="s">
        <v>16</v>
      </c>
      <c r="B14" s="5" t="s">
        <v>32</v>
      </c>
      <c r="C14" s="4" t="s">
        <v>33</v>
      </c>
      <c r="D14" s="4" t="s">
        <v>34</v>
      </c>
      <c r="E14" s="4" t="s">
        <v>33</v>
      </c>
      <c r="F14" s="4" t="s">
        <v>35</v>
      </c>
      <c r="G14" s="1"/>
      <c r="H14" s="1"/>
    </row>
    <row r="15" spans="1:8" ht="15" customHeight="1">
      <c r="A15" s="4" t="s">
        <v>16</v>
      </c>
      <c r="B15" s="5" t="s">
        <v>36</v>
      </c>
      <c r="C15" s="4" t="s">
        <v>33</v>
      </c>
      <c r="D15" s="4" t="s">
        <v>37</v>
      </c>
      <c r="E15" s="4" t="s">
        <v>33</v>
      </c>
      <c r="F15" s="4" t="s">
        <v>38</v>
      </c>
      <c r="G15" s="1"/>
      <c r="H15" s="1"/>
    </row>
    <row r="16" spans="1:8" ht="15" customHeight="1">
      <c r="A16" s="4" t="s">
        <v>16</v>
      </c>
      <c r="B16" s="5" t="s">
        <v>39</v>
      </c>
      <c r="C16" s="4" t="s">
        <v>33</v>
      </c>
      <c r="D16" s="4" t="s">
        <v>30</v>
      </c>
      <c r="E16" s="4" t="s">
        <v>33</v>
      </c>
      <c r="F16" s="4" t="s">
        <v>40</v>
      </c>
      <c r="G16" s="1"/>
      <c r="H16" s="1"/>
    </row>
    <row r="17" spans="1:8" ht="15" customHeight="1">
      <c r="A17" s="4" t="s">
        <v>16</v>
      </c>
      <c r="B17" s="5" t="s">
        <v>41</v>
      </c>
      <c r="C17" s="4" t="s">
        <v>42</v>
      </c>
      <c r="D17" s="4" t="s">
        <v>30</v>
      </c>
      <c r="E17" s="4" t="s">
        <v>42</v>
      </c>
      <c r="F17" s="4" t="s">
        <v>43</v>
      </c>
      <c r="G17" s="1"/>
      <c r="H17" s="1"/>
    </row>
    <row r="18" spans="1:8" ht="15" customHeight="1">
      <c r="A18" s="4" t="s">
        <v>16</v>
      </c>
      <c r="B18" s="5" t="s">
        <v>44</v>
      </c>
      <c r="C18" s="4" t="s">
        <v>45</v>
      </c>
      <c r="D18" s="4" t="s">
        <v>46</v>
      </c>
      <c r="E18" s="4" t="s">
        <v>45</v>
      </c>
      <c r="F18" s="4" t="s">
        <v>47</v>
      </c>
      <c r="G18" s="1"/>
      <c r="H18" s="1"/>
    </row>
    <row r="19" spans="1:8" ht="15" customHeight="1">
      <c r="A19" s="4" t="s">
        <v>16</v>
      </c>
      <c r="B19" s="5" t="s">
        <v>28</v>
      </c>
      <c r="C19" s="4" t="s">
        <v>48</v>
      </c>
      <c r="D19" s="4" t="s">
        <v>49</v>
      </c>
      <c r="E19" s="4" t="s">
        <v>50</v>
      </c>
      <c r="F19" s="4" t="s">
        <v>51</v>
      </c>
      <c r="G19" s="1"/>
      <c r="H19" s="1"/>
    </row>
    <row r="20" spans="1:8" ht="15" customHeight="1">
      <c r="A20" s="4" t="s">
        <v>16</v>
      </c>
      <c r="B20" s="5" t="s">
        <v>28</v>
      </c>
      <c r="C20" s="4" t="s">
        <v>52</v>
      </c>
      <c r="D20" s="4" t="s">
        <v>49</v>
      </c>
      <c r="E20" s="4" t="s">
        <v>53</v>
      </c>
      <c r="F20" s="4" t="s">
        <v>54</v>
      </c>
      <c r="G20" s="1"/>
      <c r="H20" s="1"/>
    </row>
    <row r="21" spans="1:8" ht="15" customHeight="1">
      <c r="A21" s="4" t="s">
        <v>16</v>
      </c>
      <c r="B21" s="5" t="s">
        <v>28</v>
      </c>
      <c r="C21" s="4" t="s">
        <v>55</v>
      </c>
      <c r="D21" s="4" t="s">
        <v>49</v>
      </c>
      <c r="E21" s="4" t="s">
        <v>56</v>
      </c>
      <c r="F21" s="4" t="s">
        <v>57</v>
      </c>
      <c r="G21" s="1"/>
      <c r="H21" s="1"/>
    </row>
    <row r="22" spans="1:8" ht="15" customHeight="1">
      <c r="A22" s="4" t="s">
        <v>16</v>
      </c>
      <c r="B22" s="5" t="s">
        <v>58</v>
      </c>
      <c r="C22" s="4" t="s">
        <v>59</v>
      </c>
      <c r="D22" s="4" t="s">
        <v>49</v>
      </c>
      <c r="E22" s="4" t="s">
        <v>60</v>
      </c>
      <c r="F22" s="4" t="s">
        <v>61</v>
      </c>
      <c r="G22" s="1"/>
      <c r="H22" s="1"/>
    </row>
    <row r="23" spans="1:8" ht="15" customHeight="1">
      <c r="A23" s="4" t="s">
        <v>16</v>
      </c>
      <c r="B23" s="5" t="s">
        <v>62</v>
      </c>
      <c r="C23" s="4" t="s">
        <v>63</v>
      </c>
      <c r="D23" s="4" t="s">
        <v>49</v>
      </c>
      <c r="E23" s="4" t="s">
        <v>64</v>
      </c>
      <c r="F23" s="4" t="s">
        <v>65</v>
      </c>
      <c r="G23" s="1"/>
      <c r="H23" s="1"/>
    </row>
    <row r="24" spans="1:8" ht="15" customHeight="1">
      <c r="A24" s="4" t="s">
        <v>16</v>
      </c>
      <c r="B24" s="5" t="s">
        <v>66</v>
      </c>
      <c r="C24" s="4" t="s">
        <v>67</v>
      </c>
      <c r="D24" s="4" t="s">
        <v>49</v>
      </c>
      <c r="E24" s="4" t="s">
        <v>68</v>
      </c>
      <c r="F24" s="4" t="s">
        <v>69</v>
      </c>
      <c r="G24" s="1"/>
      <c r="H24" s="1"/>
    </row>
    <row r="25" spans="1:8" ht="15" customHeight="1">
      <c r="A25" s="4" t="s">
        <v>16</v>
      </c>
      <c r="B25" s="5" t="s">
        <v>58</v>
      </c>
      <c r="C25" s="4" t="s">
        <v>70</v>
      </c>
      <c r="D25" s="4" t="s">
        <v>49</v>
      </c>
      <c r="E25" s="4" t="s">
        <v>71</v>
      </c>
      <c r="F25" s="4" t="s">
        <v>72</v>
      </c>
      <c r="G25" s="1"/>
      <c r="H25" s="1"/>
    </row>
    <row r="26" spans="1:8" ht="15" customHeight="1">
      <c r="A26" s="4" t="s">
        <v>73</v>
      </c>
      <c r="B26" s="5" t="s">
        <v>74</v>
      </c>
      <c r="C26" s="4" t="s">
        <v>75</v>
      </c>
      <c r="D26" s="4" t="s">
        <v>19</v>
      </c>
      <c r="E26" s="4" t="s">
        <v>75</v>
      </c>
      <c r="F26" s="4" t="s">
        <v>76</v>
      </c>
      <c r="G26" s="1"/>
      <c r="H26" s="1"/>
    </row>
    <row r="27" spans="1:8" ht="15" customHeight="1">
      <c r="A27" s="4" t="s">
        <v>73</v>
      </c>
      <c r="B27" s="5" t="s">
        <v>77</v>
      </c>
      <c r="C27" s="4" t="s">
        <v>78</v>
      </c>
      <c r="D27" s="4" t="s">
        <v>23</v>
      </c>
      <c r="E27" s="4" t="s">
        <v>78</v>
      </c>
      <c r="F27" s="4" t="s">
        <v>79</v>
      </c>
      <c r="G27" s="1"/>
      <c r="H27" s="1"/>
    </row>
    <row r="28" spans="1:8" ht="15" customHeight="1">
      <c r="A28" s="4" t="s">
        <v>73</v>
      </c>
      <c r="B28" s="5" t="s">
        <v>80</v>
      </c>
      <c r="C28" s="4" t="s">
        <v>81</v>
      </c>
      <c r="D28" s="4" t="s">
        <v>23</v>
      </c>
      <c r="E28" s="4" t="s">
        <v>81</v>
      </c>
      <c r="F28" s="4" t="s">
        <v>82</v>
      </c>
      <c r="G28" s="1"/>
      <c r="H28" s="1"/>
    </row>
    <row r="29" spans="1:8" ht="15" customHeight="1">
      <c r="A29" s="4" t="s">
        <v>73</v>
      </c>
      <c r="B29" s="5" t="s">
        <v>83</v>
      </c>
      <c r="C29" s="4" t="s">
        <v>84</v>
      </c>
      <c r="D29" s="4" t="s">
        <v>23</v>
      </c>
      <c r="E29" s="4" t="s">
        <v>84</v>
      </c>
      <c r="F29" s="4" t="s">
        <v>85</v>
      </c>
      <c r="G29" s="1"/>
      <c r="H29" s="1"/>
    </row>
    <row r="30" spans="1:8" ht="15" customHeight="1">
      <c r="A30" s="4" t="s">
        <v>73</v>
      </c>
      <c r="B30" s="5" t="s">
        <v>86</v>
      </c>
      <c r="C30" s="4" t="s">
        <v>87</v>
      </c>
      <c r="D30" s="4" t="s">
        <v>19</v>
      </c>
      <c r="E30" s="4" t="s">
        <v>87</v>
      </c>
      <c r="F30" s="4" t="s">
        <v>88</v>
      </c>
      <c r="G30" s="1"/>
      <c r="H30" s="1"/>
    </row>
    <row r="31" spans="1:8" ht="15" customHeight="1">
      <c r="A31" s="4" t="s">
        <v>73</v>
      </c>
      <c r="B31" s="5" t="s">
        <v>89</v>
      </c>
      <c r="C31" s="4" t="s">
        <v>90</v>
      </c>
      <c r="D31" s="4" t="s">
        <v>30</v>
      </c>
      <c r="E31" s="4" t="s">
        <v>90</v>
      </c>
      <c r="F31" s="4" t="s">
        <v>91</v>
      </c>
      <c r="G31" s="1"/>
      <c r="H31" s="1"/>
    </row>
    <row r="32" spans="1:8" ht="15" customHeight="1">
      <c r="A32" s="4" t="s">
        <v>73</v>
      </c>
      <c r="B32" s="5" t="s">
        <v>36</v>
      </c>
      <c r="C32" s="4" t="s">
        <v>90</v>
      </c>
      <c r="D32" s="4" t="s">
        <v>37</v>
      </c>
      <c r="E32" s="4" t="s">
        <v>90</v>
      </c>
      <c r="F32" s="4" t="s">
        <v>92</v>
      </c>
      <c r="G32" s="1"/>
      <c r="H32" s="1"/>
    </row>
    <row r="33" spans="1:8" ht="15" customHeight="1">
      <c r="A33" s="4" t="s">
        <v>73</v>
      </c>
      <c r="B33" s="5" t="s">
        <v>32</v>
      </c>
      <c r="C33" s="4" t="s">
        <v>90</v>
      </c>
      <c r="D33" s="4" t="s">
        <v>34</v>
      </c>
      <c r="E33" s="4" t="s">
        <v>90</v>
      </c>
      <c r="F33" s="4" t="s">
        <v>93</v>
      </c>
      <c r="G33" s="1"/>
      <c r="H33" s="1"/>
    </row>
    <row r="34" spans="1:8" ht="15" customHeight="1">
      <c r="A34" s="4" t="s">
        <v>73</v>
      </c>
      <c r="B34" s="5" t="s">
        <v>32</v>
      </c>
      <c r="C34" s="4" t="s">
        <v>94</v>
      </c>
      <c r="D34" s="4" t="s">
        <v>34</v>
      </c>
      <c r="E34" s="4" t="s">
        <v>94</v>
      </c>
      <c r="F34" s="4" t="s">
        <v>95</v>
      </c>
      <c r="G34" s="1"/>
      <c r="H34" s="1"/>
    </row>
    <row r="35" spans="1:8" ht="15" customHeight="1">
      <c r="A35" s="4" t="s">
        <v>73</v>
      </c>
      <c r="B35" s="5" t="s">
        <v>36</v>
      </c>
      <c r="C35" s="4" t="s">
        <v>94</v>
      </c>
      <c r="D35" s="4" t="s">
        <v>37</v>
      </c>
      <c r="E35" s="4" t="s">
        <v>94</v>
      </c>
      <c r="F35" s="4" t="s">
        <v>96</v>
      </c>
      <c r="G35" s="1"/>
      <c r="H35" s="1"/>
    </row>
    <row r="36" spans="1:8" ht="15" customHeight="1">
      <c r="A36" s="4" t="s">
        <v>73</v>
      </c>
      <c r="B36" s="5" t="s">
        <v>97</v>
      </c>
      <c r="C36" s="4" t="s">
        <v>94</v>
      </c>
      <c r="D36" s="4" t="s">
        <v>30</v>
      </c>
      <c r="E36" s="4" t="s">
        <v>94</v>
      </c>
      <c r="F36" s="4" t="s">
        <v>98</v>
      </c>
      <c r="G36" s="1"/>
      <c r="H36" s="1"/>
    </row>
    <row r="37" spans="1:8" ht="15" customHeight="1">
      <c r="A37" s="4" t="s">
        <v>73</v>
      </c>
      <c r="B37" s="5" t="s">
        <v>99</v>
      </c>
      <c r="C37" s="4" t="s">
        <v>100</v>
      </c>
      <c r="D37" s="4" t="s">
        <v>30</v>
      </c>
      <c r="E37" s="4" t="s">
        <v>100</v>
      </c>
      <c r="F37" s="4" t="s">
        <v>101</v>
      </c>
      <c r="G37" s="1"/>
      <c r="H37" s="1"/>
    </row>
    <row r="38" spans="1:8" ht="15" customHeight="1">
      <c r="A38" s="4" t="s">
        <v>73</v>
      </c>
      <c r="B38" s="5" t="s">
        <v>102</v>
      </c>
      <c r="C38" s="4" t="s">
        <v>103</v>
      </c>
      <c r="D38" s="4" t="s">
        <v>30</v>
      </c>
      <c r="E38" s="4" t="s">
        <v>103</v>
      </c>
      <c r="F38" s="4" t="s">
        <v>104</v>
      </c>
      <c r="G38" s="1"/>
      <c r="H38" s="1"/>
    </row>
    <row r="39" spans="1:8" ht="15" customHeight="1">
      <c r="A39" s="4" t="s">
        <v>73</v>
      </c>
      <c r="B39" s="5" t="s">
        <v>105</v>
      </c>
      <c r="C39" s="4" t="s">
        <v>106</v>
      </c>
      <c r="D39" s="4" t="s">
        <v>107</v>
      </c>
      <c r="E39" s="4" t="s">
        <v>106</v>
      </c>
      <c r="F39" s="4" t="s">
        <v>108</v>
      </c>
      <c r="G39" s="1"/>
      <c r="H39" s="1"/>
    </row>
    <row r="40" spans="1:8" ht="15" customHeight="1">
      <c r="A40" s="4" t="s">
        <v>73</v>
      </c>
      <c r="B40" s="5" t="s">
        <v>109</v>
      </c>
      <c r="C40" s="4" t="s">
        <v>110</v>
      </c>
      <c r="D40" s="4" t="s">
        <v>30</v>
      </c>
      <c r="E40" s="4" t="s">
        <v>110</v>
      </c>
      <c r="F40" s="4" t="s">
        <v>111</v>
      </c>
      <c r="G40" s="1"/>
      <c r="H40" s="1"/>
    </row>
    <row r="41" spans="1:8" ht="15" customHeight="1">
      <c r="A41" s="4" t="s">
        <v>73</v>
      </c>
      <c r="B41" s="5" t="s">
        <v>32</v>
      </c>
      <c r="C41" s="4" t="s">
        <v>110</v>
      </c>
      <c r="D41" s="4" t="s">
        <v>34</v>
      </c>
      <c r="E41" s="4" t="s">
        <v>110</v>
      </c>
      <c r="F41" s="4" t="s">
        <v>112</v>
      </c>
      <c r="G41" s="1"/>
      <c r="H41" s="1"/>
    </row>
    <row r="42" spans="1:8" ht="15" customHeight="1">
      <c r="A42" s="4" t="s">
        <v>73</v>
      </c>
      <c r="B42" s="5" t="s">
        <v>36</v>
      </c>
      <c r="C42" s="4" t="s">
        <v>110</v>
      </c>
      <c r="D42" s="4" t="s">
        <v>37</v>
      </c>
      <c r="E42" s="4" t="s">
        <v>110</v>
      </c>
      <c r="F42" s="4" t="s">
        <v>113</v>
      </c>
      <c r="G42" s="1"/>
      <c r="H42" s="1"/>
    </row>
    <row r="43" spans="1:8" ht="15" customHeight="1">
      <c r="A43" s="4" t="s">
        <v>73</v>
      </c>
      <c r="B43" s="5" t="s">
        <v>114</v>
      </c>
      <c r="C43" s="4" t="s">
        <v>115</v>
      </c>
      <c r="D43" s="4" t="s">
        <v>46</v>
      </c>
      <c r="E43" s="4" t="s">
        <v>115</v>
      </c>
      <c r="F43" s="4" t="s">
        <v>116</v>
      </c>
      <c r="G43" s="1"/>
      <c r="H43" s="1"/>
    </row>
    <row r="44" spans="1:8" ht="15" customHeight="1">
      <c r="A44" s="4" t="s">
        <v>73</v>
      </c>
      <c r="B44" s="5" t="s">
        <v>117</v>
      </c>
      <c r="C44" s="4" t="s">
        <v>118</v>
      </c>
      <c r="D44" s="4" t="s">
        <v>119</v>
      </c>
      <c r="E44" s="4" t="s">
        <v>118</v>
      </c>
      <c r="F44" s="4" t="s">
        <v>120</v>
      </c>
      <c r="G44" s="1"/>
      <c r="H44" s="1"/>
    </row>
    <row r="45" spans="1:8" ht="15" customHeight="1">
      <c r="A45" s="4" t="s">
        <v>73</v>
      </c>
      <c r="B45" s="5" t="s">
        <v>28</v>
      </c>
      <c r="C45" s="4" t="s">
        <v>121</v>
      </c>
      <c r="D45" s="4" t="s">
        <v>49</v>
      </c>
      <c r="E45" s="4" t="s">
        <v>122</v>
      </c>
      <c r="F45" s="4" t="s">
        <v>123</v>
      </c>
      <c r="G45" s="1"/>
      <c r="H45" s="1"/>
    </row>
    <row r="46" spans="1:8" ht="15" customHeight="1">
      <c r="A46" s="4" t="s">
        <v>73</v>
      </c>
      <c r="B46" s="5" t="s">
        <v>124</v>
      </c>
      <c r="C46" s="4" t="s">
        <v>125</v>
      </c>
      <c r="D46" s="4" t="s">
        <v>49</v>
      </c>
      <c r="E46" s="4" t="s">
        <v>126</v>
      </c>
      <c r="F46" s="4" t="s">
        <v>127</v>
      </c>
      <c r="G46" s="1"/>
      <c r="H46" s="1"/>
    </row>
    <row r="47" spans="1:8" ht="15" customHeight="1">
      <c r="A47" s="4" t="s">
        <v>73</v>
      </c>
      <c r="B47" s="5" t="s">
        <v>66</v>
      </c>
      <c r="C47" s="4" t="s">
        <v>128</v>
      </c>
      <c r="D47" s="4" t="s">
        <v>49</v>
      </c>
      <c r="E47" s="4" t="s">
        <v>129</v>
      </c>
      <c r="F47" s="4" t="s">
        <v>130</v>
      </c>
      <c r="G47" s="1"/>
      <c r="H47" s="1"/>
    </row>
    <row r="48" spans="1:8" ht="15" customHeight="1">
      <c r="A48" s="4" t="s">
        <v>131</v>
      </c>
      <c r="B48" s="5" t="s">
        <v>132</v>
      </c>
      <c r="C48" s="4" t="s">
        <v>133</v>
      </c>
      <c r="D48" s="4" t="s">
        <v>23</v>
      </c>
      <c r="E48" s="4" t="s">
        <v>133</v>
      </c>
      <c r="F48" s="4" t="s">
        <v>134</v>
      </c>
      <c r="G48" s="1"/>
      <c r="H48" s="1"/>
    </row>
    <row r="49" spans="1:8" ht="15" customHeight="1">
      <c r="A49" s="4" t="s">
        <v>131</v>
      </c>
      <c r="B49" s="5" t="s">
        <v>135</v>
      </c>
      <c r="C49" s="4" t="s">
        <v>136</v>
      </c>
      <c r="D49" s="4" t="s">
        <v>23</v>
      </c>
      <c r="E49" s="4" t="s">
        <v>136</v>
      </c>
      <c r="F49" s="4" t="s">
        <v>137</v>
      </c>
      <c r="G49" s="1"/>
      <c r="H49" s="1"/>
    </row>
    <row r="50" spans="1:8" ht="15" customHeight="1">
      <c r="A50" s="4" t="s">
        <v>131</v>
      </c>
      <c r="B50" s="5" t="s">
        <v>80</v>
      </c>
      <c r="C50" s="4" t="s">
        <v>138</v>
      </c>
      <c r="D50" s="4" t="s">
        <v>23</v>
      </c>
      <c r="E50" s="4" t="s">
        <v>138</v>
      </c>
      <c r="F50" s="4" t="s">
        <v>139</v>
      </c>
      <c r="G50" s="1"/>
      <c r="H50" s="1"/>
    </row>
    <row r="51" spans="1:8" ht="15" customHeight="1">
      <c r="A51" s="4" t="s">
        <v>131</v>
      </c>
      <c r="B51" s="5" t="s">
        <v>140</v>
      </c>
      <c r="C51" s="4" t="s">
        <v>141</v>
      </c>
      <c r="D51" s="4" t="s">
        <v>23</v>
      </c>
      <c r="E51" s="4" t="s">
        <v>141</v>
      </c>
      <c r="F51" s="4" t="s">
        <v>142</v>
      </c>
      <c r="G51" s="1"/>
      <c r="H51" s="1"/>
    </row>
    <row r="52" spans="1:8" ht="15" customHeight="1">
      <c r="A52" s="4" t="s">
        <v>131</v>
      </c>
      <c r="B52" s="5" t="s">
        <v>143</v>
      </c>
      <c r="C52" s="4" t="s">
        <v>144</v>
      </c>
      <c r="D52" s="4" t="s">
        <v>23</v>
      </c>
      <c r="E52" s="4" t="s">
        <v>144</v>
      </c>
      <c r="F52" s="4" t="s">
        <v>145</v>
      </c>
      <c r="G52" s="1"/>
      <c r="H52" s="1"/>
    </row>
    <row r="53" spans="1:8" ht="15" customHeight="1">
      <c r="A53" s="4" t="s">
        <v>131</v>
      </c>
      <c r="B53" s="5" t="s">
        <v>146</v>
      </c>
      <c r="C53" s="4" t="s">
        <v>147</v>
      </c>
      <c r="D53" s="4" t="s">
        <v>23</v>
      </c>
      <c r="E53" s="4" t="s">
        <v>147</v>
      </c>
      <c r="F53" s="4" t="s">
        <v>148</v>
      </c>
      <c r="G53" s="1"/>
      <c r="H53" s="1"/>
    </row>
    <row r="54" spans="1:8" ht="15" customHeight="1">
      <c r="A54" s="4" t="s">
        <v>131</v>
      </c>
      <c r="B54" s="5" t="s">
        <v>83</v>
      </c>
      <c r="C54" s="4" t="s">
        <v>149</v>
      </c>
      <c r="D54" s="4" t="s">
        <v>23</v>
      </c>
      <c r="E54" s="4" t="s">
        <v>149</v>
      </c>
      <c r="F54" s="4" t="s">
        <v>150</v>
      </c>
      <c r="G54" s="1"/>
      <c r="H54" s="1"/>
    </row>
    <row r="55" spans="1:8" ht="15" customHeight="1">
      <c r="A55" s="4" t="s">
        <v>131</v>
      </c>
      <c r="B55" s="5" t="s">
        <v>151</v>
      </c>
      <c r="C55" s="4" t="s">
        <v>152</v>
      </c>
      <c r="D55" s="4" t="s">
        <v>23</v>
      </c>
      <c r="E55" s="4" t="s">
        <v>152</v>
      </c>
      <c r="F55" s="4" t="s">
        <v>153</v>
      </c>
      <c r="G55" s="1"/>
      <c r="H55" s="1"/>
    </row>
    <row r="56" spans="1:8" ht="15" customHeight="1">
      <c r="A56" s="4" t="s">
        <v>131</v>
      </c>
      <c r="B56" s="5" t="s">
        <v>154</v>
      </c>
      <c r="C56" s="4" t="s">
        <v>155</v>
      </c>
      <c r="D56" s="4" t="s">
        <v>19</v>
      </c>
      <c r="E56" s="4" t="s">
        <v>155</v>
      </c>
      <c r="F56" s="4" t="s">
        <v>156</v>
      </c>
      <c r="G56" s="1"/>
      <c r="H56" s="1"/>
    </row>
    <row r="57" spans="1:8" ht="15" customHeight="1">
      <c r="A57" s="4" t="s">
        <v>131</v>
      </c>
      <c r="B57" s="5" t="s">
        <v>157</v>
      </c>
      <c r="C57" s="4" t="s">
        <v>158</v>
      </c>
      <c r="D57" s="4" t="s">
        <v>19</v>
      </c>
      <c r="E57" s="4" t="s">
        <v>158</v>
      </c>
      <c r="F57" s="4" t="s">
        <v>159</v>
      </c>
      <c r="G57" s="1"/>
      <c r="H57" s="1"/>
    </row>
    <row r="58" spans="1:8" ht="15" customHeight="1">
      <c r="A58" s="4" t="s">
        <v>131</v>
      </c>
      <c r="B58" s="5" t="s">
        <v>160</v>
      </c>
      <c r="C58" s="4" t="s">
        <v>161</v>
      </c>
      <c r="D58" s="4" t="s">
        <v>23</v>
      </c>
      <c r="E58" s="4" t="s">
        <v>161</v>
      </c>
      <c r="F58" s="4" t="s">
        <v>162</v>
      </c>
      <c r="G58" s="1"/>
      <c r="H58" s="1"/>
    </row>
    <row r="59" spans="1:8" ht="15" customHeight="1">
      <c r="A59" s="4" t="s">
        <v>131</v>
      </c>
      <c r="B59" s="5" t="s">
        <v>28</v>
      </c>
      <c r="C59" s="4" t="s">
        <v>163</v>
      </c>
      <c r="D59" s="4" t="s">
        <v>30</v>
      </c>
      <c r="E59" s="4" t="s">
        <v>163</v>
      </c>
      <c r="F59" s="4" t="s">
        <v>164</v>
      </c>
      <c r="G59" s="1"/>
      <c r="H59" s="1"/>
    </row>
    <row r="60" spans="1:8" ht="15" customHeight="1">
      <c r="A60" s="4" t="s">
        <v>131</v>
      </c>
      <c r="B60" s="5" t="s">
        <v>66</v>
      </c>
      <c r="C60" s="4" t="s">
        <v>165</v>
      </c>
      <c r="D60" s="4" t="s">
        <v>30</v>
      </c>
      <c r="E60" s="4" t="s">
        <v>165</v>
      </c>
      <c r="F60" s="4" t="s">
        <v>166</v>
      </c>
      <c r="G60" s="1"/>
      <c r="H60" s="1"/>
    </row>
    <row r="61" spans="1:8" ht="15" customHeight="1">
      <c r="A61" s="4" t="s">
        <v>131</v>
      </c>
      <c r="B61" s="5" t="s">
        <v>36</v>
      </c>
      <c r="C61" s="4" t="s">
        <v>167</v>
      </c>
      <c r="D61" s="4" t="s">
        <v>37</v>
      </c>
      <c r="E61" s="4" t="s">
        <v>167</v>
      </c>
      <c r="F61" s="4" t="s">
        <v>168</v>
      </c>
      <c r="G61" s="1"/>
      <c r="H61" s="1"/>
    </row>
    <row r="62" spans="1:8" ht="15" customHeight="1">
      <c r="A62" s="4" t="s">
        <v>131</v>
      </c>
      <c r="B62" s="5" t="s">
        <v>32</v>
      </c>
      <c r="C62" s="4" t="s">
        <v>167</v>
      </c>
      <c r="D62" s="4" t="s">
        <v>34</v>
      </c>
      <c r="E62" s="4" t="s">
        <v>167</v>
      </c>
      <c r="F62" s="4" t="s">
        <v>169</v>
      </c>
      <c r="G62" s="1"/>
      <c r="H62" s="1"/>
    </row>
    <row r="63" spans="1:8" ht="15" customHeight="1">
      <c r="A63" s="4" t="s">
        <v>131</v>
      </c>
      <c r="B63" s="5" t="s">
        <v>97</v>
      </c>
      <c r="C63" s="4" t="s">
        <v>167</v>
      </c>
      <c r="D63" s="4" t="s">
        <v>30</v>
      </c>
      <c r="E63" s="4" t="s">
        <v>167</v>
      </c>
      <c r="F63" s="4" t="s">
        <v>170</v>
      </c>
      <c r="G63" s="1"/>
      <c r="H63" s="1"/>
    </row>
    <row r="64" spans="1:8" ht="15" customHeight="1">
      <c r="A64" s="4" t="s">
        <v>131</v>
      </c>
      <c r="B64" s="5" t="s">
        <v>171</v>
      </c>
      <c r="C64" s="4" t="s">
        <v>172</v>
      </c>
      <c r="D64" s="4" t="s">
        <v>30</v>
      </c>
      <c r="E64" s="4" t="s">
        <v>172</v>
      </c>
      <c r="F64" s="4" t="s">
        <v>173</v>
      </c>
      <c r="G64" s="1"/>
      <c r="H64" s="1"/>
    </row>
    <row r="65" spans="1:8" ht="15" customHeight="1">
      <c r="A65" s="4" t="s">
        <v>131</v>
      </c>
      <c r="B65" s="5" t="s">
        <v>32</v>
      </c>
      <c r="C65" s="4" t="s">
        <v>172</v>
      </c>
      <c r="D65" s="4" t="s">
        <v>34</v>
      </c>
      <c r="E65" s="4" t="s">
        <v>172</v>
      </c>
      <c r="F65" s="4" t="s">
        <v>174</v>
      </c>
      <c r="G65" s="1"/>
      <c r="H65" s="1"/>
    </row>
    <row r="66" spans="1:8" ht="15" customHeight="1">
      <c r="A66" s="4" t="s">
        <v>131</v>
      </c>
      <c r="B66" s="5" t="s">
        <v>36</v>
      </c>
      <c r="C66" s="4" t="s">
        <v>172</v>
      </c>
      <c r="D66" s="4" t="s">
        <v>37</v>
      </c>
      <c r="E66" s="4" t="s">
        <v>172</v>
      </c>
      <c r="F66" s="4" t="s">
        <v>175</v>
      </c>
      <c r="G66" s="1"/>
      <c r="H66" s="1"/>
    </row>
    <row r="67" spans="1:8" ht="15" customHeight="1">
      <c r="A67" s="4" t="s">
        <v>131</v>
      </c>
      <c r="B67" s="5" t="s">
        <v>36</v>
      </c>
      <c r="C67" s="4" t="s">
        <v>176</v>
      </c>
      <c r="D67" s="4" t="s">
        <v>37</v>
      </c>
      <c r="E67" s="4" t="s">
        <v>176</v>
      </c>
      <c r="F67" s="4" t="s">
        <v>177</v>
      </c>
      <c r="G67" s="1"/>
      <c r="H67" s="1"/>
    </row>
    <row r="68" spans="1:8" ht="15" customHeight="1">
      <c r="A68" s="4" t="s">
        <v>131</v>
      </c>
      <c r="B68" s="5" t="s">
        <v>32</v>
      </c>
      <c r="C68" s="4" t="s">
        <v>176</v>
      </c>
      <c r="D68" s="4" t="s">
        <v>34</v>
      </c>
      <c r="E68" s="4" t="s">
        <v>176</v>
      </c>
      <c r="F68" s="4" t="s">
        <v>178</v>
      </c>
      <c r="G68" s="1"/>
      <c r="H68" s="1"/>
    </row>
    <row r="69" spans="1:8" ht="15" customHeight="1">
      <c r="A69" s="4" t="s">
        <v>131</v>
      </c>
      <c r="B69" s="5" t="s">
        <v>179</v>
      </c>
      <c r="C69" s="4" t="s">
        <v>176</v>
      </c>
      <c r="D69" s="4" t="s">
        <v>30</v>
      </c>
      <c r="E69" s="4" t="s">
        <v>176</v>
      </c>
      <c r="F69" s="4" t="s">
        <v>180</v>
      </c>
      <c r="G69" s="1"/>
      <c r="H69" s="1"/>
    </row>
    <row r="70" spans="1:8" ht="15" customHeight="1">
      <c r="A70" s="4" t="s">
        <v>131</v>
      </c>
      <c r="B70" s="5" t="s">
        <v>181</v>
      </c>
      <c r="C70" s="4" t="s">
        <v>182</v>
      </c>
      <c r="D70" s="4" t="s">
        <v>30</v>
      </c>
      <c r="E70" s="4" t="s">
        <v>182</v>
      </c>
      <c r="F70" s="4" t="s">
        <v>183</v>
      </c>
      <c r="G70" s="1"/>
      <c r="H70" s="1"/>
    </row>
    <row r="71" spans="1:8" ht="15" customHeight="1">
      <c r="A71" s="4" t="s">
        <v>131</v>
      </c>
      <c r="B71" s="5" t="s">
        <v>102</v>
      </c>
      <c r="C71" s="4" t="s">
        <v>184</v>
      </c>
      <c r="D71" s="4" t="s">
        <v>30</v>
      </c>
      <c r="E71" s="4" t="s">
        <v>184</v>
      </c>
      <c r="F71" s="4" t="s">
        <v>185</v>
      </c>
      <c r="G71" s="1"/>
      <c r="H71" s="1"/>
    </row>
    <row r="72" spans="1:8" ht="15" customHeight="1">
      <c r="A72" s="4" t="s">
        <v>131</v>
      </c>
      <c r="B72" s="5" t="s">
        <v>186</v>
      </c>
      <c r="C72" s="4" t="s">
        <v>187</v>
      </c>
      <c r="D72" s="4" t="s">
        <v>30</v>
      </c>
      <c r="E72" s="4" t="s">
        <v>187</v>
      </c>
      <c r="F72" s="4" t="s">
        <v>188</v>
      </c>
      <c r="G72" s="1"/>
      <c r="H72" s="1"/>
    </row>
    <row r="73" spans="1:8" ht="15" customHeight="1">
      <c r="A73" s="4" t="s">
        <v>131</v>
      </c>
      <c r="B73" s="5" t="s">
        <v>32</v>
      </c>
      <c r="C73" s="4" t="s">
        <v>187</v>
      </c>
      <c r="D73" s="4" t="s">
        <v>34</v>
      </c>
      <c r="E73" s="4" t="s">
        <v>187</v>
      </c>
      <c r="F73" s="4" t="s">
        <v>189</v>
      </c>
      <c r="G73" s="1"/>
      <c r="H73" s="1"/>
    </row>
    <row r="74" spans="1:8" ht="15" customHeight="1">
      <c r="A74" s="4" t="s">
        <v>131</v>
      </c>
      <c r="B74" s="5" t="s">
        <v>36</v>
      </c>
      <c r="C74" s="4" t="s">
        <v>187</v>
      </c>
      <c r="D74" s="4" t="s">
        <v>37</v>
      </c>
      <c r="E74" s="4" t="s">
        <v>187</v>
      </c>
      <c r="F74" s="4" t="s">
        <v>190</v>
      </c>
      <c r="G74" s="1"/>
      <c r="H74" s="1"/>
    </row>
    <row r="75" spans="1:8" ht="15" customHeight="1">
      <c r="A75" s="4" t="s">
        <v>131</v>
      </c>
      <c r="B75" s="5" t="s">
        <v>191</v>
      </c>
      <c r="C75" s="4" t="s">
        <v>192</v>
      </c>
      <c r="D75" s="4" t="s">
        <v>193</v>
      </c>
      <c r="E75" s="4" t="s">
        <v>192</v>
      </c>
      <c r="F75" s="4" t="s">
        <v>194</v>
      </c>
      <c r="G75" s="1"/>
      <c r="H75" s="1"/>
    </row>
    <row r="76" spans="1:8" ht="15" customHeight="1">
      <c r="A76" s="4" t="s">
        <v>131</v>
      </c>
      <c r="B76" s="5" t="s">
        <v>195</v>
      </c>
      <c r="C76" s="4" t="s">
        <v>196</v>
      </c>
      <c r="D76" s="4" t="s">
        <v>193</v>
      </c>
      <c r="E76" s="4" t="s">
        <v>196</v>
      </c>
      <c r="F76" s="4" t="s">
        <v>197</v>
      </c>
      <c r="G76" s="1"/>
      <c r="H76" s="1"/>
    </row>
    <row r="77" spans="1:8" ht="15" customHeight="1">
      <c r="A77" s="4" t="s">
        <v>131</v>
      </c>
      <c r="B77" s="5" t="s">
        <v>198</v>
      </c>
      <c r="C77" s="4" t="s">
        <v>199</v>
      </c>
      <c r="D77" s="4" t="s">
        <v>200</v>
      </c>
      <c r="E77" s="4" t="s">
        <v>199</v>
      </c>
      <c r="F77" s="4" t="s">
        <v>201</v>
      </c>
      <c r="G77" s="1"/>
      <c r="H77" s="1"/>
    </row>
    <row r="78" spans="1:8" ht="15" customHeight="1">
      <c r="A78" s="4" t="s">
        <v>131</v>
      </c>
      <c r="B78" s="5" t="s">
        <v>202</v>
      </c>
      <c r="C78" s="4" t="s">
        <v>203</v>
      </c>
      <c r="D78" s="4" t="s">
        <v>30</v>
      </c>
      <c r="E78" s="4" t="s">
        <v>203</v>
      </c>
      <c r="F78" s="4" t="s">
        <v>204</v>
      </c>
      <c r="G78" s="1"/>
      <c r="H78" s="1"/>
    </row>
    <row r="79" spans="1:8" ht="15" customHeight="1">
      <c r="A79" s="4" t="s">
        <v>131</v>
      </c>
      <c r="B79" s="5" t="s">
        <v>36</v>
      </c>
      <c r="C79" s="4" t="s">
        <v>203</v>
      </c>
      <c r="D79" s="4" t="s">
        <v>37</v>
      </c>
      <c r="E79" s="4" t="s">
        <v>203</v>
      </c>
      <c r="F79" s="4" t="s">
        <v>205</v>
      </c>
      <c r="G79" s="1"/>
      <c r="H79" s="1"/>
    </row>
    <row r="80" spans="1:8" ht="15" customHeight="1">
      <c r="A80" s="4" t="s">
        <v>131</v>
      </c>
      <c r="B80" s="5" t="s">
        <v>32</v>
      </c>
      <c r="C80" s="4" t="s">
        <v>203</v>
      </c>
      <c r="D80" s="4" t="s">
        <v>34</v>
      </c>
      <c r="E80" s="4" t="s">
        <v>203</v>
      </c>
      <c r="F80" s="4" t="s">
        <v>206</v>
      </c>
      <c r="G80" s="1"/>
      <c r="H80" s="1"/>
    </row>
    <row r="81" spans="1:8" ht="15" customHeight="1">
      <c r="A81" s="4" t="s">
        <v>131</v>
      </c>
      <c r="B81" s="5" t="s">
        <v>28</v>
      </c>
      <c r="C81" s="4" t="s">
        <v>207</v>
      </c>
      <c r="D81" s="4" t="s">
        <v>49</v>
      </c>
      <c r="E81" s="4" t="s">
        <v>208</v>
      </c>
      <c r="F81" s="4" t="s">
        <v>209</v>
      </c>
      <c r="G81" s="1"/>
      <c r="H81" s="1"/>
    </row>
    <row r="82" spans="1:8" ht="15" customHeight="1">
      <c r="A82" s="4" t="s">
        <v>131</v>
      </c>
      <c r="B82" s="5" t="s">
        <v>28</v>
      </c>
      <c r="C82" s="4" t="s">
        <v>210</v>
      </c>
      <c r="D82" s="4" t="s">
        <v>49</v>
      </c>
      <c r="E82" s="4" t="s">
        <v>211</v>
      </c>
      <c r="F82" s="4" t="s">
        <v>212</v>
      </c>
      <c r="G82" s="1"/>
      <c r="H82" s="1"/>
    </row>
    <row r="83" spans="1:8" ht="15" customHeight="1">
      <c r="A83" s="4" t="s">
        <v>131</v>
      </c>
      <c r="B83" s="5" t="s">
        <v>28</v>
      </c>
      <c r="C83" s="4" t="s">
        <v>213</v>
      </c>
      <c r="D83" s="4" t="s">
        <v>49</v>
      </c>
      <c r="E83" s="4" t="s">
        <v>214</v>
      </c>
      <c r="F83" s="4" t="s">
        <v>215</v>
      </c>
      <c r="G83" s="1"/>
      <c r="H83" s="1"/>
    </row>
    <row r="84" spans="1:8" ht="15" customHeight="1">
      <c r="A84" s="4" t="s">
        <v>131</v>
      </c>
      <c r="B84" s="5" t="s">
        <v>62</v>
      </c>
      <c r="C84" s="4" t="s">
        <v>216</v>
      </c>
      <c r="D84" s="4" t="s">
        <v>49</v>
      </c>
      <c r="E84" s="4" t="s">
        <v>217</v>
      </c>
      <c r="F84" s="4" t="s">
        <v>218</v>
      </c>
      <c r="G84" s="1"/>
      <c r="H84" s="1"/>
    </row>
    <row r="85" spans="1:8" ht="15" customHeight="1">
      <c r="A85" s="4" t="s">
        <v>131</v>
      </c>
      <c r="B85" s="5" t="s">
        <v>62</v>
      </c>
      <c r="C85" s="4" t="s">
        <v>219</v>
      </c>
      <c r="D85" s="4" t="s">
        <v>49</v>
      </c>
      <c r="E85" s="4" t="s">
        <v>220</v>
      </c>
      <c r="F85" s="4" t="s">
        <v>221</v>
      </c>
      <c r="G85" s="1"/>
      <c r="H85" s="1"/>
    </row>
    <row r="86" spans="1:8" ht="15" customHeight="1">
      <c r="A86" s="4" t="s">
        <v>131</v>
      </c>
      <c r="B86" s="5" t="s">
        <v>222</v>
      </c>
      <c r="C86" s="4" t="s">
        <v>223</v>
      </c>
      <c r="D86" s="4" t="s">
        <v>49</v>
      </c>
      <c r="E86" s="4" t="s">
        <v>224</v>
      </c>
      <c r="F86" s="4" t="s">
        <v>225</v>
      </c>
      <c r="G86" s="1"/>
      <c r="H86" s="1"/>
    </row>
    <row r="87" spans="1:8" ht="15" customHeight="1">
      <c r="A87" s="4" t="s">
        <v>226</v>
      </c>
      <c r="B87" s="5" t="s">
        <v>227</v>
      </c>
      <c r="C87" s="4" t="s">
        <v>228</v>
      </c>
      <c r="D87" s="4" t="s">
        <v>23</v>
      </c>
      <c r="E87" s="4" t="s">
        <v>228</v>
      </c>
      <c r="F87" s="4" t="s">
        <v>229</v>
      </c>
      <c r="G87" s="1"/>
      <c r="H87" s="1"/>
    </row>
    <row r="88" spans="1:8" ht="15" customHeight="1">
      <c r="A88" s="4" t="s">
        <v>226</v>
      </c>
      <c r="B88" s="5" t="s">
        <v>151</v>
      </c>
      <c r="C88" s="4" t="s">
        <v>230</v>
      </c>
      <c r="D88" s="4" t="s">
        <v>23</v>
      </c>
      <c r="E88" s="4" t="s">
        <v>230</v>
      </c>
      <c r="F88" s="4" t="s">
        <v>231</v>
      </c>
      <c r="G88" s="1"/>
      <c r="H88" s="1"/>
    </row>
    <row r="89" spans="1:8" ht="15" customHeight="1">
      <c r="A89" s="4" t="s">
        <v>226</v>
      </c>
      <c r="B89" s="5" t="s">
        <v>154</v>
      </c>
      <c r="C89" s="4" t="s">
        <v>232</v>
      </c>
      <c r="D89" s="4" t="s">
        <v>19</v>
      </c>
      <c r="E89" s="4" t="s">
        <v>232</v>
      </c>
      <c r="F89" s="4" t="s">
        <v>233</v>
      </c>
      <c r="G89" s="1"/>
      <c r="H89" s="1"/>
    </row>
    <row r="90" spans="1:8" ht="15" customHeight="1">
      <c r="A90" s="4" t="s">
        <v>226</v>
      </c>
      <c r="B90" s="5" t="s">
        <v>157</v>
      </c>
      <c r="C90" s="4" t="s">
        <v>234</v>
      </c>
      <c r="D90" s="4" t="s">
        <v>19</v>
      </c>
      <c r="E90" s="4" t="s">
        <v>234</v>
      </c>
      <c r="F90" s="4" t="s">
        <v>235</v>
      </c>
      <c r="G90" s="1"/>
      <c r="H90" s="1"/>
    </row>
    <row r="91" spans="1:8" ht="15" customHeight="1">
      <c r="A91" s="4" t="s">
        <v>226</v>
      </c>
      <c r="B91" s="5" t="s">
        <v>36</v>
      </c>
      <c r="C91" s="4" t="s">
        <v>236</v>
      </c>
      <c r="D91" s="4" t="s">
        <v>37</v>
      </c>
      <c r="E91" s="4" t="s">
        <v>236</v>
      </c>
      <c r="F91" s="4" t="s">
        <v>237</v>
      </c>
      <c r="G91" s="1"/>
      <c r="H91" s="1"/>
    </row>
    <row r="92" spans="1:8" ht="15" customHeight="1">
      <c r="A92" s="4" t="s">
        <v>226</v>
      </c>
      <c r="B92" s="5" t="s">
        <v>32</v>
      </c>
      <c r="C92" s="4" t="s">
        <v>236</v>
      </c>
      <c r="D92" s="4" t="s">
        <v>34</v>
      </c>
      <c r="E92" s="4" t="s">
        <v>236</v>
      </c>
      <c r="F92" s="4" t="s">
        <v>238</v>
      </c>
      <c r="G92" s="1"/>
      <c r="H92" s="1"/>
    </row>
    <row r="93" spans="1:8" ht="15" customHeight="1">
      <c r="A93" s="4" t="s">
        <v>226</v>
      </c>
      <c r="B93" s="5" t="s">
        <v>186</v>
      </c>
      <c r="C93" s="4" t="s">
        <v>236</v>
      </c>
      <c r="D93" s="4" t="s">
        <v>30</v>
      </c>
      <c r="E93" s="4" t="s">
        <v>236</v>
      </c>
      <c r="F93" s="4" t="s">
        <v>239</v>
      </c>
      <c r="G93" s="1"/>
      <c r="H93" s="1"/>
    </row>
    <row r="94" spans="1:8" ht="15" customHeight="1">
      <c r="A94" s="4" t="s">
        <v>226</v>
      </c>
      <c r="B94" s="5" t="s">
        <v>186</v>
      </c>
      <c r="C94" s="4" t="s">
        <v>240</v>
      </c>
      <c r="D94" s="4" t="s">
        <v>30</v>
      </c>
      <c r="E94" s="4" t="s">
        <v>240</v>
      </c>
      <c r="F94" s="4" t="s">
        <v>241</v>
      </c>
      <c r="G94" s="1"/>
      <c r="H94" s="1"/>
    </row>
    <row r="95" spans="1:8" ht="15" customHeight="1">
      <c r="A95" s="4" t="s">
        <v>226</v>
      </c>
      <c r="B95" s="5" t="s">
        <v>32</v>
      </c>
      <c r="C95" s="4" t="s">
        <v>240</v>
      </c>
      <c r="D95" s="4" t="s">
        <v>34</v>
      </c>
      <c r="E95" s="4" t="s">
        <v>240</v>
      </c>
      <c r="F95" s="4" t="s">
        <v>242</v>
      </c>
      <c r="G95" s="1"/>
      <c r="H95" s="1"/>
    </row>
    <row r="96" spans="1:8" ht="15" customHeight="1">
      <c r="A96" s="4" t="s">
        <v>226</v>
      </c>
      <c r="B96" s="5" t="s">
        <v>36</v>
      </c>
      <c r="C96" s="4" t="s">
        <v>240</v>
      </c>
      <c r="D96" s="4" t="s">
        <v>37</v>
      </c>
      <c r="E96" s="4" t="s">
        <v>240</v>
      </c>
      <c r="F96" s="4" t="s">
        <v>243</v>
      </c>
      <c r="G96" s="1"/>
      <c r="H96" s="1"/>
    </row>
    <row r="97" spans="1:8" ht="15" customHeight="1">
      <c r="A97" s="4" t="s">
        <v>226</v>
      </c>
      <c r="B97" s="5" t="s">
        <v>191</v>
      </c>
      <c r="C97" s="4" t="s">
        <v>244</v>
      </c>
      <c r="D97" s="4" t="s">
        <v>193</v>
      </c>
      <c r="E97" s="4" t="s">
        <v>244</v>
      </c>
      <c r="F97" s="4" t="s">
        <v>245</v>
      </c>
      <c r="G97" s="1"/>
      <c r="H97" s="1"/>
    </row>
    <row r="98" spans="1:8" ht="15" customHeight="1">
      <c r="A98" s="4" t="s">
        <v>226</v>
      </c>
      <c r="B98" s="5" t="s">
        <v>195</v>
      </c>
      <c r="C98" s="4" t="s">
        <v>246</v>
      </c>
      <c r="D98" s="4" t="s">
        <v>193</v>
      </c>
      <c r="E98" s="4" t="s">
        <v>246</v>
      </c>
      <c r="F98" s="4" t="s">
        <v>247</v>
      </c>
      <c r="G98" s="1"/>
      <c r="H98" s="1"/>
    </row>
    <row r="99" spans="1:8" ht="15" customHeight="1">
      <c r="A99" s="4" t="s">
        <v>226</v>
      </c>
      <c r="B99" s="5" t="s">
        <v>248</v>
      </c>
      <c r="C99" s="4" t="s">
        <v>249</v>
      </c>
      <c r="D99" s="4" t="s">
        <v>250</v>
      </c>
      <c r="E99" s="4" t="s">
        <v>249</v>
      </c>
      <c r="F99" s="4" t="s">
        <v>251</v>
      </c>
      <c r="G99" s="1"/>
      <c r="H99" s="1"/>
    </row>
    <row r="100" spans="1:8" ht="15" customHeight="1">
      <c r="A100" s="4" t="s">
        <v>226</v>
      </c>
      <c r="B100" s="5" t="s">
        <v>28</v>
      </c>
      <c r="C100" s="4" t="s">
        <v>252</v>
      </c>
      <c r="D100" s="4" t="s">
        <v>49</v>
      </c>
      <c r="E100" s="4" t="s">
        <v>253</v>
      </c>
      <c r="F100" s="4" t="s">
        <v>254</v>
      </c>
      <c r="G100" s="1"/>
      <c r="H100" s="1"/>
    </row>
    <row r="101" spans="1:8" ht="15" customHeight="1">
      <c r="A101" s="4" t="s">
        <v>226</v>
      </c>
      <c r="B101" s="5" t="s">
        <v>255</v>
      </c>
      <c r="C101" s="4" t="s">
        <v>256</v>
      </c>
      <c r="D101" s="4" t="s">
        <v>49</v>
      </c>
      <c r="E101" s="4" t="s">
        <v>257</v>
      </c>
      <c r="F101" s="4" t="s">
        <v>258</v>
      </c>
      <c r="G101" s="1"/>
      <c r="H101" s="1"/>
    </row>
    <row r="102" spans="1:8" ht="15" customHeight="1">
      <c r="A102" s="4" t="s">
        <v>226</v>
      </c>
      <c r="B102" s="5" t="s">
        <v>66</v>
      </c>
      <c r="C102" s="4" t="s">
        <v>259</v>
      </c>
      <c r="D102" s="4" t="s">
        <v>49</v>
      </c>
      <c r="E102" s="4" t="s">
        <v>260</v>
      </c>
      <c r="F102" s="4" t="s">
        <v>261</v>
      </c>
      <c r="G102" s="1"/>
      <c r="H102" s="1"/>
    </row>
    <row r="103" spans="1:8" ht="15" customHeight="1">
      <c r="A103" s="4" t="s">
        <v>226</v>
      </c>
      <c r="B103" s="5" t="s">
        <v>262</v>
      </c>
      <c r="C103" s="4" t="s">
        <v>263</v>
      </c>
      <c r="D103" s="4" t="s">
        <v>49</v>
      </c>
      <c r="E103" s="4" t="s">
        <v>264</v>
      </c>
      <c r="F103" s="4" t="s">
        <v>265</v>
      </c>
      <c r="G103" s="1"/>
      <c r="H103" s="1"/>
    </row>
    <row r="104" spans="1:8" ht="15" customHeight="1">
      <c r="A104" s="4" t="s">
        <v>226</v>
      </c>
      <c r="B104" s="5" t="s">
        <v>66</v>
      </c>
      <c r="C104" s="4" t="s">
        <v>266</v>
      </c>
      <c r="D104" s="4" t="s">
        <v>49</v>
      </c>
      <c r="E104" s="4" t="s">
        <v>267</v>
      </c>
      <c r="F104" s="4" t="s">
        <v>268</v>
      </c>
      <c r="G104" s="1"/>
      <c r="H104" s="1"/>
    </row>
    <row r="105" spans="1:8" ht="15" customHeight="1">
      <c r="A105" s="4" t="s">
        <v>226</v>
      </c>
      <c r="B105" s="5" t="s">
        <v>66</v>
      </c>
      <c r="C105" s="4" t="s">
        <v>269</v>
      </c>
      <c r="D105" s="4" t="s">
        <v>49</v>
      </c>
      <c r="E105" s="4" t="s">
        <v>270</v>
      </c>
      <c r="F105" s="4" t="s">
        <v>271</v>
      </c>
      <c r="G105" s="1"/>
      <c r="H105" s="1"/>
    </row>
    <row r="106" spans="1:8" ht="15" customHeight="1">
      <c r="A106" s="4" t="s">
        <v>272</v>
      </c>
      <c r="B106" s="5" t="s">
        <v>273</v>
      </c>
      <c r="C106" s="4" t="s">
        <v>274</v>
      </c>
      <c r="D106" s="4" t="s">
        <v>19</v>
      </c>
      <c r="E106" s="4" t="s">
        <v>274</v>
      </c>
      <c r="F106" s="4" t="s">
        <v>275</v>
      </c>
      <c r="G106" s="1"/>
      <c r="H106" s="1"/>
    </row>
    <row r="107" spans="1:8" ht="15" customHeight="1">
      <c r="A107" s="4" t="s">
        <v>272</v>
      </c>
      <c r="B107" s="5" t="s">
        <v>276</v>
      </c>
      <c r="C107" s="4" t="s">
        <v>277</v>
      </c>
      <c r="D107" s="4" t="s">
        <v>23</v>
      </c>
      <c r="E107" s="4" t="s">
        <v>277</v>
      </c>
      <c r="F107" s="4" t="s">
        <v>278</v>
      </c>
      <c r="G107" s="1"/>
      <c r="H107" s="1"/>
    </row>
    <row r="108" spans="1:8" ht="15" customHeight="1">
      <c r="A108" s="4" t="s">
        <v>272</v>
      </c>
      <c r="B108" s="5" t="s">
        <v>279</v>
      </c>
      <c r="C108" s="4" t="s">
        <v>280</v>
      </c>
      <c r="D108" s="4" t="s">
        <v>23</v>
      </c>
      <c r="E108" s="4" t="s">
        <v>280</v>
      </c>
      <c r="F108" s="4" t="s">
        <v>281</v>
      </c>
      <c r="G108" s="1"/>
      <c r="H108" s="1"/>
    </row>
    <row r="109" spans="1:8" ht="15" customHeight="1">
      <c r="A109" s="4" t="s">
        <v>272</v>
      </c>
      <c r="B109" s="5" t="s">
        <v>282</v>
      </c>
      <c r="C109" s="4" t="s">
        <v>283</v>
      </c>
      <c r="D109" s="4" t="s">
        <v>23</v>
      </c>
      <c r="E109" s="4" t="s">
        <v>283</v>
      </c>
      <c r="F109" s="4" t="s">
        <v>284</v>
      </c>
      <c r="G109" s="1"/>
      <c r="H109" s="1"/>
    </row>
    <row r="110" spans="1:8" ht="15" customHeight="1">
      <c r="A110" s="4" t="s">
        <v>272</v>
      </c>
      <c r="B110" s="5" t="s">
        <v>36</v>
      </c>
      <c r="C110" s="4" t="s">
        <v>285</v>
      </c>
      <c r="D110" s="4" t="s">
        <v>37</v>
      </c>
      <c r="E110" s="4" t="s">
        <v>285</v>
      </c>
      <c r="F110" s="4" t="s">
        <v>286</v>
      </c>
      <c r="G110" s="1"/>
      <c r="H110" s="1"/>
    </row>
    <row r="111" spans="1:8" ht="15" customHeight="1">
      <c r="A111" s="4" t="s">
        <v>272</v>
      </c>
      <c r="B111" s="5" t="s">
        <v>32</v>
      </c>
      <c r="C111" s="4" t="s">
        <v>285</v>
      </c>
      <c r="D111" s="4" t="s">
        <v>34</v>
      </c>
      <c r="E111" s="4" t="s">
        <v>285</v>
      </c>
      <c r="F111" s="4" t="s">
        <v>287</v>
      </c>
      <c r="G111" s="1"/>
      <c r="H111" s="1"/>
    </row>
    <row r="112" spans="1:8" ht="15" customHeight="1">
      <c r="A112" s="4" t="s">
        <v>272</v>
      </c>
      <c r="B112" s="5" t="s">
        <v>288</v>
      </c>
      <c r="C112" s="4" t="s">
        <v>285</v>
      </c>
      <c r="D112" s="4" t="s">
        <v>30</v>
      </c>
      <c r="E112" s="4" t="s">
        <v>285</v>
      </c>
      <c r="F112" s="4" t="s">
        <v>289</v>
      </c>
      <c r="G112" s="1"/>
      <c r="H112" s="1"/>
    </row>
    <row r="113" spans="1:8" ht="15" customHeight="1">
      <c r="A113" s="4" t="s">
        <v>272</v>
      </c>
      <c r="B113" s="5" t="s">
        <v>290</v>
      </c>
      <c r="C113" s="4" t="s">
        <v>291</v>
      </c>
      <c r="D113" s="4" t="s">
        <v>30</v>
      </c>
      <c r="E113" s="4" t="s">
        <v>291</v>
      </c>
      <c r="F113" s="4" t="s">
        <v>292</v>
      </c>
      <c r="G113" s="1"/>
      <c r="H113" s="1"/>
    </row>
    <row r="114" spans="1:8" ht="15" customHeight="1">
      <c r="A114" s="4" t="s">
        <v>272</v>
      </c>
      <c r="B114" s="5" t="s">
        <v>32</v>
      </c>
      <c r="C114" s="4" t="s">
        <v>291</v>
      </c>
      <c r="D114" s="4" t="s">
        <v>34</v>
      </c>
      <c r="E114" s="4" t="s">
        <v>291</v>
      </c>
      <c r="F114" s="4" t="s">
        <v>293</v>
      </c>
      <c r="G114" s="1"/>
      <c r="H114" s="1"/>
    </row>
    <row r="115" spans="1:8" ht="15" customHeight="1">
      <c r="A115" s="4" t="s">
        <v>272</v>
      </c>
      <c r="B115" s="5" t="s">
        <v>36</v>
      </c>
      <c r="C115" s="4" t="s">
        <v>291</v>
      </c>
      <c r="D115" s="4" t="s">
        <v>37</v>
      </c>
      <c r="E115" s="4" t="s">
        <v>291</v>
      </c>
      <c r="F115" s="4" t="s">
        <v>294</v>
      </c>
      <c r="G115" s="1"/>
      <c r="H115" s="1"/>
    </row>
    <row r="116" spans="1:8" ht="15" customHeight="1">
      <c r="A116" s="4" t="s">
        <v>272</v>
      </c>
      <c r="B116" s="5" t="s">
        <v>198</v>
      </c>
      <c r="C116" s="4" t="s">
        <v>295</v>
      </c>
      <c r="D116" s="4" t="s">
        <v>46</v>
      </c>
      <c r="E116" s="4" t="s">
        <v>295</v>
      </c>
      <c r="F116" s="4" t="s">
        <v>296</v>
      </c>
      <c r="G116" s="1"/>
      <c r="H116" s="1"/>
    </row>
    <row r="117" spans="1:8" ht="15" customHeight="1">
      <c r="A117" s="4" t="s">
        <v>272</v>
      </c>
      <c r="B117" s="5" t="s">
        <v>198</v>
      </c>
      <c r="C117" s="4" t="s">
        <v>297</v>
      </c>
      <c r="D117" s="4" t="s">
        <v>298</v>
      </c>
      <c r="E117" s="4" t="s">
        <v>297</v>
      </c>
      <c r="F117" s="4" t="s">
        <v>299</v>
      </c>
      <c r="G117" s="1"/>
      <c r="H117" s="1"/>
    </row>
    <row r="118" spans="1:8" ht="15" customHeight="1">
      <c r="A118" s="4" t="s">
        <v>272</v>
      </c>
      <c r="B118" s="5" t="s">
        <v>151</v>
      </c>
      <c r="C118" s="4" t="s">
        <v>297</v>
      </c>
      <c r="D118" s="4" t="s">
        <v>19</v>
      </c>
      <c r="E118" s="4" t="s">
        <v>297</v>
      </c>
      <c r="F118" s="4" t="s">
        <v>300</v>
      </c>
      <c r="G118" s="1"/>
      <c r="H118" s="1"/>
    </row>
    <row r="119" spans="1:8" ht="15" customHeight="1">
      <c r="A119" s="4" t="s">
        <v>272</v>
      </c>
      <c r="B119" s="5" t="s">
        <v>301</v>
      </c>
      <c r="C119" s="4" t="s">
        <v>302</v>
      </c>
      <c r="D119" s="4" t="s">
        <v>30</v>
      </c>
      <c r="E119" s="4" t="s">
        <v>302</v>
      </c>
      <c r="F119" s="4" t="s">
        <v>303</v>
      </c>
      <c r="G119" s="1"/>
      <c r="H119" s="1"/>
    </row>
    <row r="120" spans="1:8" ht="15" customHeight="1">
      <c r="A120" s="4" t="s">
        <v>272</v>
      </c>
      <c r="B120" s="5" t="s">
        <v>32</v>
      </c>
      <c r="C120" s="4" t="s">
        <v>302</v>
      </c>
      <c r="D120" s="4" t="s">
        <v>34</v>
      </c>
      <c r="E120" s="4" t="s">
        <v>302</v>
      </c>
      <c r="F120" s="4" t="s">
        <v>304</v>
      </c>
      <c r="G120" s="1"/>
      <c r="H120" s="1"/>
    </row>
    <row r="121" spans="1:8" ht="15" customHeight="1">
      <c r="A121" s="4" t="s">
        <v>272</v>
      </c>
      <c r="B121" s="5" t="s">
        <v>36</v>
      </c>
      <c r="C121" s="4" t="s">
        <v>302</v>
      </c>
      <c r="D121" s="4" t="s">
        <v>37</v>
      </c>
      <c r="E121" s="4" t="s">
        <v>302</v>
      </c>
      <c r="F121" s="4" t="s">
        <v>305</v>
      </c>
      <c r="G121" s="1"/>
      <c r="H121" s="1"/>
    </row>
    <row r="122" spans="1:8" ht="15" customHeight="1">
      <c r="A122" s="4" t="s">
        <v>272</v>
      </c>
      <c r="B122" s="5" t="s">
        <v>306</v>
      </c>
      <c r="C122" s="4" t="s">
        <v>307</v>
      </c>
      <c r="D122" s="4" t="s">
        <v>46</v>
      </c>
      <c r="E122" s="4" t="s">
        <v>307</v>
      </c>
      <c r="F122" s="4" t="s">
        <v>308</v>
      </c>
      <c r="G122" s="1"/>
      <c r="H122" s="1"/>
    </row>
    <row r="123" spans="1:8" ht="15" customHeight="1">
      <c r="A123" s="4" t="s">
        <v>272</v>
      </c>
      <c r="B123" s="5" t="s">
        <v>28</v>
      </c>
      <c r="C123" s="4" t="s">
        <v>309</v>
      </c>
      <c r="D123" s="4" t="s">
        <v>49</v>
      </c>
      <c r="E123" s="4" t="s">
        <v>310</v>
      </c>
      <c r="F123" s="4" t="s">
        <v>311</v>
      </c>
      <c r="G123" s="1"/>
      <c r="H123" s="1"/>
    </row>
    <row r="124" spans="1:8" ht="15" customHeight="1">
      <c r="A124" s="4" t="s">
        <v>272</v>
      </c>
      <c r="B124" s="5" t="s">
        <v>312</v>
      </c>
      <c r="C124" s="4" t="s">
        <v>313</v>
      </c>
      <c r="D124" s="4" t="s">
        <v>49</v>
      </c>
      <c r="E124" s="4" t="s">
        <v>314</v>
      </c>
      <c r="F124" s="4" t="s">
        <v>315</v>
      </c>
      <c r="G124" s="1"/>
      <c r="H124" s="1"/>
    </row>
    <row r="125" spans="1:8" ht="15" customHeight="1">
      <c r="A125" s="4" t="s">
        <v>272</v>
      </c>
      <c r="B125" s="5" t="s">
        <v>58</v>
      </c>
      <c r="C125" s="4" t="s">
        <v>316</v>
      </c>
      <c r="D125" s="4" t="s">
        <v>49</v>
      </c>
      <c r="E125" s="4" t="s">
        <v>317</v>
      </c>
      <c r="F125" s="4" t="s">
        <v>318</v>
      </c>
      <c r="G125" s="1"/>
      <c r="H125" s="1"/>
    </row>
    <row r="126" spans="1:8" ht="15" customHeight="1">
      <c r="A126" s="4" t="s">
        <v>319</v>
      </c>
      <c r="B126" s="5" t="s">
        <v>320</v>
      </c>
      <c r="C126" s="4" t="s">
        <v>321</v>
      </c>
      <c r="D126" s="4" t="s">
        <v>23</v>
      </c>
      <c r="E126" s="4" t="s">
        <v>321</v>
      </c>
      <c r="F126" s="4" t="s">
        <v>322</v>
      </c>
      <c r="G126" s="1"/>
      <c r="H126" s="1"/>
    </row>
    <row r="127" spans="1:8" ht="15" customHeight="1">
      <c r="A127" s="4" t="s">
        <v>319</v>
      </c>
      <c r="B127" s="5" t="s">
        <v>323</v>
      </c>
      <c r="C127" s="4" t="s">
        <v>324</v>
      </c>
      <c r="D127" s="4" t="s">
        <v>23</v>
      </c>
      <c r="E127" s="4" t="s">
        <v>324</v>
      </c>
      <c r="F127" s="4" t="s">
        <v>325</v>
      </c>
      <c r="G127" s="1"/>
      <c r="H127" s="1"/>
    </row>
    <row r="128" spans="1:8" ht="15" customHeight="1">
      <c r="A128" s="4" t="s">
        <v>319</v>
      </c>
      <c r="B128" s="5" t="s">
        <v>326</v>
      </c>
      <c r="C128" s="4" t="s">
        <v>327</v>
      </c>
      <c r="D128" s="4" t="s">
        <v>23</v>
      </c>
      <c r="E128" s="4" t="s">
        <v>327</v>
      </c>
      <c r="F128" s="4" t="s">
        <v>328</v>
      </c>
      <c r="G128" s="1"/>
      <c r="H128" s="1"/>
    </row>
    <row r="129" spans="1:8" ht="15" customHeight="1">
      <c r="A129" s="4" t="s">
        <v>319</v>
      </c>
      <c r="B129" s="5" t="s">
        <v>329</v>
      </c>
      <c r="C129" s="4" t="s">
        <v>330</v>
      </c>
      <c r="D129" s="4" t="s">
        <v>30</v>
      </c>
      <c r="E129" s="4" t="s">
        <v>330</v>
      </c>
      <c r="F129" s="4" t="s">
        <v>331</v>
      </c>
      <c r="G129" s="1"/>
      <c r="H129" s="1"/>
    </row>
    <row r="130" spans="1:8" ht="15" customHeight="1">
      <c r="A130" s="4" t="s">
        <v>319</v>
      </c>
      <c r="B130" s="5" t="s">
        <v>32</v>
      </c>
      <c r="C130" s="4" t="s">
        <v>330</v>
      </c>
      <c r="D130" s="4" t="s">
        <v>34</v>
      </c>
      <c r="E130" s="4" t="s">
        <v>330</v>
      </c>
      <c r="F130" s="4" t="s">
        <v>332</v>
      </c>
      <c r="G130" s="1"/>
      <c r="H130" s="1"/>
    </row>
    <row r="131" spans="1:8" ht="15" customHeight="1">
      <c r="A131" s="4" t="s">
        <v>319</v>
      </c>
      <c r="B131" s="5" t="s">
        <v>36</v>
      </c>
      <c r="C131" s="4" t="s">
        <v>330</v>
      </c>
      <c r="D131" s="4" t="s">
        <v>37</v>
      </c>
      <c r="E131" s="4" t="s">
        <v>330</v>
      </c>
      <c r="F131" s="4" t="s">
        <v>333</v>
      </c>
      <c r="G131" s="1"/>
      <c r="H131" s="1"/>
    </row>
    <row r="132" spans="1:8" ht="15" customHeight="1">
      <c r="A132" s="4" t="s">
        <v>319</v>
      </c>
      <c r="B132" s="5" t="s">
        <v>58</v>
      </c>
      <c r="C132" s="4" t="s">
        <v>334</v>
      </c>
      <c r="D132" s="4" t="s">
        <v>30</v>
      </c>
      <c r="E132" s="4" t="s">
        <v>334</v>
      </c>
      <c r="F132" s="4" t="s">
        <v>335</v>
      </c>
      <c r="G132" s="1"/>
      <c r="H132" s="1"/>
    </row>
    <row r="133" spans="1:8" ht="15" customHeight="1">
      <c r="A133" s="4" t="s">
        <v>319</v>
      </c>
      <c r="B133" s="5" t="s">
        <v>36</v>
      </c>
      <c r="C133" s="4" t="s">
        <v>334</v>
      </c>
      <c r="D133" s="4" t="s">
        <v>37</v>
      </c>
      <c r="E133" s="4" t="s">
        <v>334</v>
      </c>
      <c r="F133" s="4" t="s">
        <v>336</v>
      </c>
      <c r="G133" s="1"/>
      <c r="H133" s="1"/>
    </row>
    <row r="134" spans="1:8" ht="15" customHeight="1">
      <c r="A134" s="4" t="s">
        <v>319</v>
      </c>
      <c r="B134" s="5" t="s">
        <v>32</v>
      </c>
      <c r="C134" s="4" t="s">
        <v>334</v>
      </c>
      <c r="D134" s="4" t="s">
        <v>34</v>
      </c>
      <c r="E134" s="4" t="s">
        <v>334</v>
      </c>
      <c r="F134" s="4" t="s">
        <v>337</v>
      </c>
      <c r="G134" s="1"/>
      <c r="H134" s="1"/>
    </row>
    <row r="135" spans="1:8" ht="15" customHeight="1">
      <c r="A135" s="4" t="s">
        <v>319</v>
      </c>
      <c r="B135" s="5" t="s">
        <v>32</v>
      </c>
      <c r="C135" s="4" t="s">
        <v>338</v>
      </c>
      <c r="D135" s="4" t="s">
        <v>34</v>
      </c>
      <c r="E135" s="4" t="s">
        <v>338</v>
      </c>
      <c r="F135" s="4" t="s">
        <v>339</v>
      </c>
      <c r="G135" s="1"/>
      <c r="H135" s="1"/>
    </row>
    <row r="136" spans="1:8" ht="15" customHeight="1">
      <c r="A136" s="4" t="s">
        <v>319</v>
      </c>
      <c r="B136" s="5" t="s">
        <v>36</v>
      </c>
      <c r="C136" s="4" t="s">
        <v>338</v>
      </c>
      <c r="D136" s="4" t="s">
        <v>37</v>
      </c>
      <c r="E136" s="4" t="s">
        <v>338</v>
      </c>
      <c r="F136" s="4" t="s">
        <v>340</v>
      </c>
      <c r="G136" s="1"/>
      <c r="H136" s="1"/>
    </row>
    <row r="137" spans="1:8" ht="15" customHeight="1">
      <c r="A137" s="4" t="s">
        <v>319</v>
      </c>
      <c r="B137" s="5" t="s">
        <v>341</v>
      </c>
      <c r="C137" s="4" t="s">
        <v>338</v>
      </c>
      <c r="D137" s="4" t="s">
        <v>30</v>
      </c>
      <c r="E137" s="4" t="s">
        <v>338</v>
      </c>
      <c r="F137" s="4" t="s">
        <v>342</v>
      </c>
      <c r="G137" s="1"/>
      <c r="H137" s="1"/>
    </row>
    <row r="138" spans="1:8" ht="15" customHeight="1">
      <c r="A138" s="4" t="s">
        <v>319</v>
      </c>
      <c r="B138" s="5" t="s">
        <v>329</v>
      </c>
      <c r="C138" s="4" t="s">
        <v>343</v>
      </c>
      <c r="D138" s="4" t="s">
        <v>344</v>
      </c>
      <c r="E138" s="4" t="s">
        <v>343</v>
      </c>
      <c r="F138" s="4" t="s">
        <v>345</v>
      </c>
      <c r="G138" s="1"/>
      <c r="H138" s="1"/>
    </row>
    <row r="139" spans="1:8" ht="15" customHeight="1">
      <c r="A139" s="4" t="s">
        <v>319</v>
      </c>
      <c r="B139" s="5" t="s">
        <v>346</v>
      </c>
      <c r="C139" s="4" t="s">
        <v>347</v>
      </c>
      <c r="D139" s="4" t="s">
        <v>19</v>
      </c>
      <c r="E139" s="4" t="s">
        <v>347</v>
      </c>
      <c r="F139" s="4" t="s">
        <v>348</v>
      </c>
      <c r="G139" s="1"/>
      <c r="H139" s="1"/>
    </row>
    <row r="140" spans="1:8" ht="15" customHeight="1">
      <c r="A140" s="4" t="s">
        <v>319</v>
      </c>
      <c r="B140" s="5" t="s">
        <v>349</v>
      </c>
      <c r="C140" s="4" t="s">
        <v>347</v>
      </c>
      <c r="D140" s="4" t="s">
        <v>350</v>
      </c>
      <c r="E140" s="4" t="s">
        <v>347</v>
      </c>
      <c r="F140" s="4" t="s">
        <v>351</v>
      </c>
      <c r="G140" s="1"/>
      <c r="H140" s="1"/>
    </row>
    <row r="141" spans="1:8" ht="15" customHeight="1">
      <c r="A141" s="4" t="s">
        <v>319</v>
      </c>
      <c r="B141" s="5" t="s">
        <v>352</v>
      </c>
      <c r="C141" s="4" t="s">
        <v>353</v>
      </c>
      <c r="D141" s="4" t="s">
        <v>250</v>
      </c>
      <c r="E141" s="4" t="s">
        <v>353</v>
      </c>
      <c r="F141" s="4" t="s">
        <v>354</v>
      </c>
      <c r="G141" s="1"/>
      <c r="H141" s="1"/>
    </row>
    <row r="142" spans="1:8" ht="15" customHeight="1">
      <c r="A142" s="4" t="s">
        <v>319</v>
      </c>
      <c r="B142" s="5" t="s">
        <v>355</v>
      </c>
      <c r="C142" s="4" t="s">
        <v>356</v>
      </c>
      <c r="D142" s="4" t="s">
        <v>49</v>
      </c>
      <c r="E142" s="4" t="s">
        <v>357</v>
      </c>
      <c r="F142" s="4" t="s">
        <v>358</v>
      </c>
      <c r="G142" s="1"/>
      <c r="H142" s="1"/>
    </row>
    <row r="143" spans="1:8" ht="15" customHeight="1">
      <c r="A143" s="4" t="s">
        <v>319</v>
      </c>
      <c r="B143" s="5" t="s">
        <v>28</v>
      </c>
      <c r="C143" s="4" t="s">
        <v>359</v>
      </c>
      <c r="D143" s="4" t="s">
        <v>49</v>
      </c>
      <c r="E143" s="4" t="s">
        <v>360</v>
      </c>
      <c r="F143" s="4" t="s">
        <v>361</v>
      </c>
      <c r="G143" s="1"/>
      <c r="H143" s="1"/>
    </row>
    <row r="144" spans="1:8" ht="15" customHeight="1">
      <c r="A144" s="4" t="s">
        <v>319</v>
      </c>
      <c r="B144" s="5" t="s">
        <v>362</v>
      </c>
      <c r="C144" s="4" t="s">
        <v>363</v>
      </c>
      <c r="D144" s="4" t="s">
        <v>49</v>
      </c>
      <c r="E144" s="4" t="s">
        <v>364</v>
      </c>
      <c r="F144" s="4" t="s">
        <v>365</v>
      </c>
      <c r="G144" s="1"/>
      <c r="H144" s="1"/>
    </row>
    <row r="145" spans="1:8" ht="15" customHeight="1">
      <c r="A145" s="4" t="s">
        <v>319</v>
      </c>
      <c r="B145" s="5" t="s">
        <v>366</v>
      </c>
      <c r="C145" s="4" t="s">
        <v>367</v>
      </c>
      <c r="D145" s="4" t="s">
        <v>49</v>
      </c>
      <c r="E145" s="4" t="s">
        <v>368</v>
      </c>
      <c r="F145" s="4" t="s">
        <v>369</v>
      </c>
      <c r="G145" s="1"/>
      <c r="H145" s="1"/>
    </row>
    <row r="146" spans="1:8" ht="15" customHeight="1">
      <c r="A146" s="4" t="s">
        <v>370</v>
      </c>
      <c r="B146" s="5" t="s">
        <v>371</v>
      </c>
      <c r="C146" s="4" t="s">
        <v>372</v>
      </c>
      <c r="D146" s="4" t="s">
        <v>19</v>
      </c>
      <c r="E146" s="4" t="s">
        <v>372</v>
      </c>
      <c r="F146" s="4" t="s">
        <v>373</v>
      </c>
      <c r="G146" s="1"/>
      <c r="H146" s="1"/>
    </row>
    <row r="147" spans="1:8" ht="15" customHeight="1">
      <c r="A147" s="4" t="s">
        <v>370</v>
      </c>
      <c r="B147" s="5" t="s">
        <v>374</v>
      </c>
      <c r="C147" s="4" t="s">
        <v>375</v>
      </c>
      <c r="D147" s="4" t="s">
        <v>23</v>
      </c>
      <c r="E147" s="4" t="s">
        <v>375</v>
      </c>
      <c r="F147" s="4" t="s">
        <v>376</v>
      </c>
      <c r="G147" s="1"/>
      <c r="H147" s="1"/>
    </row>
    <row r="148" spans="1:8" ht="15" customHeight="1">
      <c r="A148" s="4" t="s">
        <v>370</v>
      </c>
      <c r="B148" s="5" t="s">
        <v>377</v>
      </c>
      <c r="C148" s="4" t="s">
        <v>378</v>
      </c>
      <c r="D148" s="4" t="s">
        <v>23</v>
      </c>
      <c r="E148" s="4" t="s">
        <v>378</v>
      </c>
      <c r="F148" s="4" t="s">
        <v>379</v>
      </c>
      <c r="G148" s="1"/>
      <c r="H148" s="1"/>
    </row>
    <row r="149" spans="1:8" ht="15" customHeight="1">
      <c r="A149" s="4" t="s">
        <v>370</v>
      </c>
      <c r="B149" s="5" t="s">
        <v>380</v>
      </c>
      <c r="C149" s="4" t="s">
        <v>381</v>
      </c>
      <c r="D149" s="4" t="s">
        <v>23</v>
      </c>
      <c r="E149" s="4" t="s">
        <v>381</v>
      </c>
      <c r="F149" s="4" t="s">
        <v>382</v>
      </c>
      <c r="G149" s="1"/>
      <c r="H149" s="1"/>
    </row>
    <row r="150" spans="1:8" ht="15" customHeight="1">
      <c r="A150" s="4" t="s">
        <v>370</v>
      </c>
      <c r="B150" s="5" t="s">
        <v>383</v>
      </c>
      <c r="C150" s="4" t="s">
        <v>384</v>
      </c>
      <c r="D150" s="4" t="s">
        <v>23</v>
      </c>
      <c r="E150" s="4" t="s">
        <v>384</v>
      </c>
      <c r="F150" s="4" t="s">
        <v>385</v>
      </c>
      <c r="G150" s="1"/>
      <c r="H150" s="1"/>
    </row>
    <row r="151" spans="1:8" ht="15" customHeight="1">
      <c r="A151" s="4" t="s">
        <v>370</v>
      </c>
      <c r="B151" s="5" t="s">
        <v>386</v>
      </c>
      <c r="C151" s="4" t="s">
        <v>387</v>
      </c>
      <c r="D151" s="4" t="s">
        <v>23</v>
      </c>
      <c r="E151" s="4" t="s">
        <v>387</v>
      </c>
      <c r="F151" s="4" t="s">
        <v>388</v>
      </c>
      <c r="G151" s="1"/>
      <c r="H151" s="1"/>
    </row>
    <row r="152" spans="1:8" ht="15" customHeight="1">
      <c r="A152" s="4" t="s">
        <v>370</v>
      </c>
      <c r="B152" s="5" t="s">
        <v>389</v>
      </c>
      <c r="C152" s="4" t="s">
        <v>390</v>
      </c>
      <c r="D152" s="4" t="s">
        <v>30</v>
      </c>
      <c r="E152" s="4" t="s">
        <v>390</v>
      </c>
      <c r="F152" s="4" t="s">
        <v>391</v>
      </c>
      <c r="G152" s="1"/>
      <c r="H152" s="1"/>
    </row>
    <row r="153" spans="1:8" ht="15" customHeight="1">
      <c r="A153" s="4" t="s">
        <v>370</v>
      </c>
      <c r="B153" s="5" t="s">
        <v>32</v>
      </c>
      <c r="C153" s="4" t="s">
        <v>392</v>
      </c>
      <c r="D153" s="4" t="s">
        <v>34</v>
      </c>
      <c r="E153" s="4" t="s">
        <v>392</v>
      </c>
      <c r="F153" s="4" t="s">
        <v>393</v>
      </c>
      <c r="G153" s="1"/>
      <c r="H153" s="1"/>
    </row>
    <row r="154" spans="1:8" ht="15" customHeight="1">
      <c r="A154" s="4" t="s">
        <v>370</v>
      </c>
      <c r="B154" s="5" t="s">
        <v>36</v>
      </c>
      <c r="C154" s="4" t="s">
        <v>392</v>
      </c>
      <c r="D154" s="4" t="s">
        <v>37</v>
      </c>
      <c r="E154" s="4" t="s">
        <v>392</v>
      </c>
      <c r="F154" s="4" t="s">
        <v>394</v>
      </c>
      <c r="G154" s="1"/>
      <c r="H154" s="1"/>
    </row>
    <row r="155" spans="1:8" ht="15" customHeight="1">
      <c r="A155" s="4" t="s">
        <v>370</v>
      </c>
      <c r="B155" s="5" t="s">
        <v>395</v>
      </c>
      <c r="C155" s="4" t="s">
        <v>392</v>
      </c>
      <c r="D155" s="4" t="s">
        <v>30</v>
      </c>
      <c r="E155" s="4" t="s">
        <v>392</v>
      </c>
      <c r="F155" s="4" t="s">
        <v>396</v>
      </c>
      <c r="G155" s="1"/>
      <c r="H155" s="1"/>
    </row>
    <row r="156" spans="1:8" ht="15" customHeight="1">
      <c r="A156" s="4" t="s">
        <v>370</v>
      </c>
      <c r="B156" s="5" t="s">
        <v>290</v>
      </c>
      <c r="C156" s="4" t="s">
        <v>397</v>
      </c>
      <c r="D156" s="4" t="s">
        <v>30</v>
      </c>
      <c r="E156" s="4" t="s">
        <v>397</v>
      </c>
      <c r="F156" s="4" t="s">
        <v>398</v>
      </c>
      <c r="G156" s="1"/>
      <c r="H156" s="1"/>
    </row>
    <row r="157" spans="1:8" ht="15" customHeight="1">
      <c r="A157" s="4" t="s">
        <v>370</v>
      </c>
      <c r="B157" s="5" t="s">
        <v>36</v>
      </c>
      <c r="C157" s="4" t="s">
        <v>397</v>
      </c>
      <c r="D157" s="4" t="s">
        <v>37</v>
      </c>
      <c r="E157" s="4" t="s">
        <v>397</v>
      </c>
      <c r="F157" s="4" t="s">
        <v>399</v>
      </c>
      <c r="G157" s="1"/>
      <c r="H157" s="1"/>
    </row>
    <row r="158" spans="1:8" ht="15" customHeight="1">
      <c r="A158" s="4" t="s">
        <v>370</v>
      </c>
      <c r="B158" s="5" t="s">
        <v>32</v>
      </c>
      <c r="C158" s="4" t="s">
        <v>397</v>
      </c>
      <c r="D158" s="4" t="s">
        <v>34</v>
      </c>
      <c r="E158" s="4" t="s">
        <v>397</v>
      </c>
      <c r="F158" s="4" t="s">
        <v>400</v>
      </c>
      <c r="G158" s="1"/>
      <c r="H158" s="1"/>
    </row>
    <row r="159" spans="1:8" ht="15" customHeight="1">
      <c r="A159" s="4" t="s">
        <v>370</v>
      </c>
      <c r="B159" s="5" t="s">
        <v>32</v>
      </c>
      <c r="C159" s="4" t="s">
        <v>401</v>
      </c>
      <c r="D159" s="4" t="s">
        <v>34</v>
      </c>
      <c r="E159" s="4" t="s">
        <v>401</v>
      </c>
      <c r="F159" s="4" t="s">
        <v>402</v>
      </c>
      <c r="G159" s="1"/>
      <c r="H159" s="1"/>
    </row>
    <row r="160" spans="1:8" ht="15" customHeight="1">
      <c r="A160" s="4" t="s">
        <v>370</v>
      </c>
      <c r="B160" s="5" t="s">
        <v>36</v>
      </c>
      <c r="C160" s="4" t="s">
        <v>401</v>
      </c>
      <c r="D160" s="4" t="s">
        <v>37</v>
      </c>
      <c r="E160" s="4" t="s">
        <v>401</v>
      </c>
      <c r="F160" s="4" t="s">
        <v>403</v>
      </c>
      <c r="G160" s="1"/>
      <c r="H160" s="1"/>
    </row>
    <row r="161" spans="1:8" ht="15" customHeight="1">
      <c r="A161" s="4" t="s">
        <v>370</v>
      </c>
      <c r="B161" s="5" t="s">
        <v>58</v>
      </c>
      <c r="C161" s="4" t="s">
        <v>401</v>
      </c>
      <c r="D161" s="4" t="s">
        <v>30</v>
      </c>
      <c r="E161" s="4" t="s">
        <v>401</v>
      </c>
      <c r="F161" s="4" t="s">
        <v>404</v>
      </c>
      <c r="G161" s="1"/>
      <c r="H161" s="1"/>
    </row>
    <row r="162" spans="1:8" ht="15" customHeight="1">
      <c r="A162" s="4" t="s">
        <v>370</v>
      </c>
      <c r="B162" s="5" t="s">
        <v>405</v>
      </c>
      <c r="C162" s="4" t="s">
        <v>406</v>
      </c>
      <c r="D162" s="4" t="s">
        <v>30</v>
      </c>
      <c r="E162" s="4" t="s">
        <v>406</v>
      </c>
      <c r="F162" s="4" t="s">
        <v>407</v>
      </c>
      <c r="G162" s="1"/>
      <c r="H162" s="1"/>
    </row>
    <row r="163" spans="1:8" ht="15" customHeight="1">
      <c r="A163" s="4" t="s">
        <v>370</v>
      </c>
      <c r="B163" s="5" t="s">
        <v>36</v>
      </c>
      <c r="C163" s="4" t="s">
        <v>406</v>
      </c>
      <c r="D163" s="4" t="s">
        <v>37</v>
      </c>
      <c r="E163" s="4" t="s">
        <v>406</v>
      </c>
      <c r="F163" s="4" t="s">
        <v>408</v>
      </c>
      <c r="G163" s="1"/>
      <c r="H163" s="1"/>
    </row>
    <row r="164" spans="1:8" ht="15" customHeight="1">
      <c r="A164" s="4" t="s">
        <v>370</v>
      </c>
      <c r="B164" s="5" t="s">
        <v>32</v>
      </c>
      <c r="C164" s="4" t="s">
        <v>406</v>
      </c>
      <c r="D164" s="4" t="s">
        <v>34</v>
      </c>
      <c r="E164" s="4" t="s">
        <v>406</v>
      </c>
      <c r="F164" s="4" t="s">
        <v>409</v>
      </c>
      <c r="G164" s="1"/>
      <c r="H164" s="1"/>
    </row>
    <row r="165" spans="1:8" ht="15" customHeight="1">
      <c r="A165" s="4" t="s">
        <v>370</v>
      </c>
      <c r="B165" s="5" t="s">
        <v>32</v>
      </c>
      <c r="C165" s="4" t="s">
        <v>410</v>
      </c>
      <c r="D165" s="4" t="s">
        <v>34</v>
      </c>
      <c r="E165" s="4" t="s">
        <v>410</v>
      </c>
      <c r="F165" s="4" t="s">
        <v>411</v>
      </c>
      <c r="G165" s="1"/>
      <c r="H165" s="1"/>
    </row>
    <row r="166" spans="1:8" ht="15" customHeight="1">
      <c r="A166" s="4" t="s">
        <v>370</v>
      </c>
      <c r="B166" s="5" t="s">
        <v>36</v>
      </c>
      <c r="C166" s="4" t="s">
        <v>410</v>
      </c>
      <c r="D166" s="4" t="s">
        <v>37</v>
      </c>
      <c r="E166" s="4" t="s">
        <v>410</v>
      </c>
      <c r="F166" s="4" t="s">
        <v>412</v>
      </c>
      <c r="G166" s="1"/>
      <c r="H166" s="1"/>
    </row>
    <row r="167" spans="1:8" ht="15" customHeight="1">
      <c r="A167" s="4" t="s">
        <v>370</v>
      </c>
      <c r="B167" s="5" t="s">
        <v>413</v>
      </c>
      <c r="C167" s="4" t="s">
        <v>410</v>
      </c>
      <c r="D167" s="4" t="s">
        <v>30</v>
      </c>
      <c r="E167" s="4" t="s">
        <v>410</v>
      </c>
      <c r="F167" s="4" t="s">
        <v>414</v>
      </c>
      <c r="G167" s="1"/>
      <c r="H167" s="1"/>
    </row>
    <row r="168" spans="1:8" ht="15" customHeight="1">
      <c r="A168" s="4" t="s">
        <v>370</v>
      </c>
      <c r="B168" s="5" t="s">
        <v>349</v>
      </c>
      <c r="C168" s="4" t="s">
        <v>415</v>
      </c>
      <c r="D168" s="4" t="s">
        <v>46</v>
      </c>
      <c r="E168" s="4" t="s">
        <v>415</v>
      </c>
      <c r="F168" s="4" t="s">
        <v>416</v>
      </c>
      <c r="G168" s="1"/>
      <c r="H168" s="1"/>
    </row>
    <row r="169" spans="1:8" ht="15" customHeight="1">
      <c r="A169" s="4" t="s">
        <v>370</v>
      </c>
      <c r="B169" s="5" t="s">
        <v>32</v>
      </c>
      <c r="C169" s="4" t="s">
        <v>417</v>
      </c>
      <c r="D169" s="4" t="s">
        <v>34</v>
      </c>
      <c r="E169" s="4" t="s">
        <v>417</v>
      </c>
      <c r="F169" s="4" t="s">
        <v>418</v>
      </c>
      <c r="G169" s="1"/>
      <c r="H169" s="1"/>
    </row>
    <row r="170" spans="1:8" ht="15" customHeight="1">
      <c r="A170" s="4" t="s">
        <v>370</v>
      </c>
      <c r="B170" s="5" t="s">
        <v>36</v>
      </c>
      <c r="C170" s="4" t="s">
        <v>417</v>
      </c>
      <c r="D170" s="4" t="s">
        <v>37</v>
      </c>
      <c r="E170" s="4" t="s">
        <v>417</v>
      </c>
      <c r="F170" s="4" t="s">
        <v>419</v>
      </c>
      <c r="G170" s="1"/>
      <c r="H170" s="1"/>
    </row>
    <row r="171" spans="1:8" ht="15" customHeight="1">
      <c r="A171" s="4" t="s">
        <v>370</v>
      </c>
      <c r="B171" s="5" t="s">
        <v>39</v>
      </c>
      <c r="C171" s="4" t="s">
        <v>417</v>
      </c>
      <c r="D171" s="4" t="s">
        <v>30</v>
      </c>
      <c r="E171" s="4" t="s">
        <v>417</v>
      </c>
      <c r="F171" s="4" t="s">
        <v>420</v>
      </c>
      <c r="G171" s="1"/>
      <c r="H171" s="1"/>
    </row>
    <row r="172" spans="1:8" ht="15" customHeight="1">
      <c r="A172" s="4" t="s">
        <v>370</v>
      </c>
      <c r="B172" s="5" t="s">
        <v>421</v>
      </c>
      <c r="C172" s="4" t="s">
        <v>422</v>
      </c>
      <c r="D172" s="4" t="s">
        <v>46</v>
      </c>
      <c r="E172" s="4" t="s">
        <v>422</v>
      </c>
      <c r="F172" s="4" t="s">
        <v>423</v>
      </c>
      <c r="G172" s="1"/>
      <c r="H172" s="1"/>
    </row>
    <row r="173" spans="1:8" ht="15" customHeight="1">
      <c r="A173" s="4" t="s">
        <v>370</v>
      </c>
      <c r="B173" s="5" t="s">
        <v>28</v>
      </c>
      <c r="C173" s="4" t="s">
        <v>424</v>
      </c>
      <c r="D173" s="4" t="s">
        <v>49</v>
      </c>
      <c r="E173" s="4" t="s">
        <v>425</v>
      </c>
      <c r="F173" s="4" t="s">
        <v>426</v>
      </c>
      <c r="G173" s="1"/>
      <c r="H173" s="1"/>
    </row>
    <row r="174" spans="1:8" ht="15" customHeight="1">
      <c r="A174" s="4" t="s">
        <v>370</v>
      </c>
      <c r="B174" s="5" t="s">
        <v>62</v>
      </c>
      <c r="C174" s="4" t="s">
        <v>427</v>
      </c>
      <c r="D174" s="4" t="s">
        <v>49</v>
      </c>
      <c r="E174" s="4" t="s">
        <v>428</v>
      </c>
      <c r="F174" s="4" t="s">
        <v>429</v>
      </c>
      <c r="G174" s="1"/>
      <c r="H174" s="1"/>
    </row>
    <row r="175" spans="1:8" ht="15" customHeight="1">
      <c r="A175" s="4" t="s">
        <v>430</v>
      </c>
      <c r="B175" s="5" t="s">
        <v>431</v>
      </c>
      <c r="C175" s="4" t="s">
        <v>432</v>
      </c>
      <c r="D175" s="4" t="s">
        <v>19</v>
      </c>
      <c r="E175" s="4" t="s">
        <v>432</v>
      </c>
      <c r="F175" s="4" t="s">
        <v>433</v>
      </c>
      <c r="G175" s="1"/>
      <c r="H175" s="1"/>
    </row>
    <row r="176" spans="1:8" ht="15" customHeight="1">
      <c r="A176" s="4" t="s">
        <v>430</v>
      </c>
      <c r="B176" s="5" t="s">
        <v>434</v>
      </c>
      <c r="C176" s="4" t="s">
        <v>435</v>
      </c>
      <c r="D176" s="4" t="s">
        <v>23</v>
      </c>
      <c r="E176" s="4" t="s">
        <v>435</v>
      </c>
      <c r="F176" s="4" t="s">
        <v>436</v>
      </c>
      <c r="G176" s="1"/>
      <c r="H176" s="1"/>
    </row>
    <row r="177" spans="1:8" ht="15" customHeight="1">
      <c r="A177" s="4" t="s">
        <v>430</v>
      </c>
      <c r="B177" s="5" t="s">
        <v>437</v>
      </c>
      <c r="C177" s="4" t="s">
        <v>438</v>
      </c>
      <c r="D177" s="4" t="s">
        <v>23</v>
      </c>
      <c r="E177" s="4" t="s">
        <v>438</v>
      </c>
      <c r="F177" s="4" t="s">
        <v>439</v>
      </c>
      <c r="G177" s="1"/>
      <c r="H177" s="1"/>
    </row>
    <row r="178" spans="1:8" ht="15" customHeight="1">
      <c r="A178" s="4" t="s">
        <v>430</v>
      </c>
      <c r="B178" s="5" t="s">
        <v>440</v>
      </c>
      <c r="C178" s="4" t="s">
        <v>441</v>
      </c>
      <c r="D178" s="4" t="s">
        <v>23</v>
      </c>
      <c r="E178" s="4" t="s">
        <v>441</v>
      </c>
      <c r="F178" s="4" t="s">
        <v>442</v>
      </c>
      <c r="G178" s="1"/>
      <c r="H178" s="1"/>
    </row>
    <row r="179" spans="1:8" ht="15" customHeight="1">
      <c r="A179" s="4" t="s">
        <v>430</v>
      </c>
      <c r="B179" s="5" t="s">
        <v>443</v>
      </c>
      <c r="C179" s="4" t="s">
        <v>444</v>
      </c>
      <c r="D179" s="4" t="s">
        <v>30</v>
      </c>
      <c r="E179" s="4" t="s">
        <v>444</v>
      </c>
      <c r="F179" s="4" t="s">
        <v>445</v>
      </c>
      <c r="G179" s="1"/>
      <c r="H179" s="1"/>
    </row>
    <row r="180" spans="1:8" ht="15" customHeight="1">
      <c r="A180" s="4" t="s">
        <v>430</v>
      </c>
      <c r="B180" s="5" t="s">
        <v>443</v>
      </c>
      <c r="C180" s="4" t="s">
        <v>446</v>
      </c>
      <c r="D180" s="4" t="s">
        <v>30</v>
      </c>
      <c r="E180" s="4" t="s">
        <v>446</v>
      </c>
      <c r="F180" s="4" t="s">
        <v>447</v>
      </c>
      <c r="G180" s="1"/>
      <c r="H180" s="1"/>
    </row>
    <row r="181" spans="1:8" ht="15" customHeight="1">
      <c r="A181" s="4" t="s">
        <v>430</v>
      </c>
      <c r="B181" s="5" t="s">
        <v>32</v>
      </c>
      <c r="C181" s="4" t="s">
        <v>448</v>
      </c>
      <c r="D181" s="4" t="s">
        <v>34</v>
      </c>
      <c r="E181" s="4" t="s">
        <v>448</v>
      </c>
      <c r="F181" s="4" t="s">
        <v>449</v>
      </c>
      <c r="G181" s="1"/>
      <c r="H181" s="1"/>
    </row>
    <row r="182" spans="1:8" ht="15" customHeight="1">
      <c r="A182" s="4" t="s">
        <v>430</v>
      </c>
      <c r="B182" s="5" t="s">
        <v>36</v>
      </c>
      <c r="C182" s="4" t="s">
        <v>448</v>
      </c>
      <c r="D182" s="4" t="s">
        <v>37</v>
      </c>
      <c r="E182" s="4" t="s">
        <v>448</v>
      </c>
      <c r="F182" s="4" t="s">
        <v>450</v>
      </c>
      <c r="G182" s="1"/>
      <c r="H182" s="1"/>
    </row>
    <row r="183" spans="1:8" ht="15" customHeight="1">
      <c r="A183" s="4" t="s">
        <v>430</v>
      </c>
      <c r="B183" s="5" t="s">
        <v>451</v>
      </c>
      <c r="C183" s="4" t="s">
        <v>448</v>
      </c>
      <c r="D183" s="4" t="s">
        <v>30</v>
      </c>
      <c r="E183" s="4" t="s">
        <v>448</v>
      </c>
      <c r="F183" s="4" t="s">
        <v>452</v>
      </c>
      <c r="G183" s="1"/>
      <c r="H183" s="1"/>
    </row>
    <row r="184" spans="1:8" ht="15" customHeight="1">
      <c r="A184" s="4" t="s">
        <v>430</v>
      </c>
      <c r="B184" s="5" t="s">
        <v>453</v>
      </c>
      <c r="C184" s="4" t="s">
        <v>454</v>
      </c>
      <c r="D184" s="4" t="s">
        <v>46</v>
      </c>
      <c r="E184" s="4" t="s">
        <v>454</v>
      </c>
      <c r="F184" s="4" t="s">
        <v>455</v>
      </c>
      <c r="G184" s="1"/>
      <c r="H184" s="1"/>
    </row>
    <row r="185" spans="1:8" ht="15" customHeight="1">
      <c r="A185" s="4" t="s">
        <v>430</v>
      </c>
      <c r="B185" s="5" t="s">
        <v>28</v>
      </c>
      <c r="C185" s="4" t="s">
        <v>456</v>
      </c>
      <c r="D185" s="4" t="s">
        <v>49</v>
      </c>
      <c r="E185" s="4" t="s">
        <v>457</v>
      </c>
      <c r="F185" s="4" t="s">
        <v>458</v>
      </c>
      <c r="G185" s="1"/>
      <c r="H185" s="1"/>
    </row>
    <row r="186" spans="1:8" ht="15" customHeight="1">
      <c r="A186" s="4" t="s">
        <v>430</v>
      </c>
      <c r="B186" s="5" t="s">
        <v>28</v>
      </c>
      <c r="C186" s="4" t="s">
        <v>459</v>
      </c>
      <c r="D186" s="4" t="s">
        <v>49</v>
      </c>
      <c r="E186" s="4" t="s">
        <v>460</v>
      </c>
      <c r="F186" s="4" t="s">
        <v>461</v>
      </c>
      <c r="G186" s="1"/>
      <c r="H186" s="1"/>
    </row>
    <row r="187" spans="1:8" ht="15" customHeight="1">
      <c r="A187" s="4" t="s">
        <v>430</v>
      </c>
      <c r="B187" s="5" t="s">
        <v>462</v>
      </c>
      <c r="C187" s="4" t="s">
        <v>463</v>
      </c>
      <c r="D187" s="4" t="s">
        <v>49</v>
      </c>
      <c r="E187" s="4" t="s">
        <v>464</v>
      </c>
      <c r="F187" s="4" t="s">
        <v>465</v>
      </c>
      <c r="G187" s="1"/>
      <c r="H187" s="1"/>
    </row>
    <row r="188" spans="1:8" ht="15" customHeight="1">
      <c r="A188" s="4" t="s">
        <v>466</v>
      </c>
      <c r="B188" s="5" t="s">
        <v>467</v>
      </c>
      <c r="C188" s="4" t="s">
        <v>468</v>
      </c>
      <c r="D188" s="4" t="s">
        <v>23</v>
      </c>
      <c r="E188" s="4" t="s">
        <v>468</v>
      </c>
      <c r="F188" s="4" t="s">
        <v>469</v>
      </c>
      <c r="G188" s="1"/>
      <c r="H188" s="1"/>
    </row>
    <row r="189" spans="1:8" ht="15" customHeight="1">
      <c r="A189" s="4" t="s">
        <v>466</v>
      </c>
      <c r="B189" s="5" t="s">
        <v>470</v>
      </c>
      <c r="C189" s="4" t="s">
        <v>471</v>
      </c>
      <c r="D189" s="4" t="s">
        <v>23</v>
      </c>
      <c r="E189" s="4" t="s">
        <v>471</v>
      </c>
      <c r="F189" s="4" t="s">
        <v>472</v>
      </c>
      <c r="G189" s="1"/>
      <c r="H189" s="1"/>
    </row>
    <row r="190" spans="1:8" ht="15" customHeight="1">
      <c r="A190" s="4" t="s">
        <v>466</v>
      </c>
      <c r="B190" s="5" t="s">
        <v>151</v>
      </c>
      <c r="C190" s="4" t="s">
        <v>473</v>
      </c>
      <c r="D190" s="4" t="s">
        <v>23</v>
      </c>
      <c r="E190" s="4" t="s">
        <v>473</v>
      </c>
      <c r="F190" s="4" t="s">
        <v>474</v>
      </c>
      <c r="G190" s="1"/>
      <c r="H190" s="1"/>
    </row>
    <row r="191" spans="1:8" ht="15" customHeight="1">
      <c r="A191" s="4" t="s">
        <v>466</v>
      </c>
      <c r="B191" s="5" t="s">
        <v>383</v>
      </c>
      <c r="C191" s="4" t="s">
        <v>475</v>
      </c>
      <c r="D191" s="4" t="s">
        <v>23</v>
      </c>
      <c r="E191" s="4" t="s">
        <v>475</v>
      </c>
      <c r="F191" s="4" t="s">
        <v>476</v>
      </c>
      <c r="G191" s="1"/>
      <c r="H191" s="1"/>
    </row>
    <row r="192" spans="1:8" ht="15" customHeight="1">
      <c r="A192" s="4" t="s">
        <v>466</v>
      </c>
      <c r="B192" s="5" t="s">
        <v>477</v>
      </c>
      <c r="C192" s="4" t="s">
        <v>478</v>
      </c>
      <c r="D192" s="4" t="s">
        <v>23</v>
      </c>
      <c r="E192" s="4" t="s">
        <v>478</v>
      </c>
      <c r="F192" s="4" t="s">
        <v>479</v>
      </c>
      <c r="G192" s="1"/>
      <c r="H192" s="1"/>
    </row>
    <row r="193" spans="1:8" ht="15" customHeight="1">
      <c r="A193" s="4" t="s">
        <v>466</v>
      </c>
      <c r="B193" s="5" t="s">
        <v>480</v>
      </c>
      <c r="C193" s="4" t="s">
        <v>481</v>
      </c>
      <c r="D193" s="4" t="s">
        <v>23</v>
      </c>
      <c r="E193" s="4" t="s">
        <v>481</v>
      </c>
      <c r="F193" s="4" t="s">
        <v>482</v>
      </c>
      <c r="G193" s="1"/>
      <c r="H193" s="1"/>
    </row>
    <row r="194" spans="1:8" ht="15" customHeight="1">
      <c r="A194" s="4" t="s">
        <v>466</v>
      </c>
      <c r="B194" s="5" t="s">
        <v>483</v>
      </c>
      <c r="C194" s="4" t="s">
        <v>484</v>
      </c>
      <c r="D194" s="4" t="s">
        <v>30</v>
      </c>
      <c r="E194" s="4" t="s">
        <v>484</v>
      </c>
      <c r="F194" s="4" t="s">
        <v>485</v>
      </c>
      <c r="G194" s="1"/>
      <c r="H194" s="1"/>
    </row>
    <row r="195" spans="1:8" ht="15" customHeight="1">
      <c r="A195" s="4" t="s">
        <v>466</v>
      </c>
      <c r="B195" s="5" t="s">
        <v>32</v>
      </c>
      <c r="C195" s="4" t="s">
        <v>486</v>
      </c>
      <c r="D195" s="4" t="s">
        <v>34</v>
      </c>
      <c r="E195" s="4" t="s">
        <v>486</v>
      </c>
      <c r="F195" s="4" t="s">
        <v>487</v>
      </c>
      <c r="G195" s="1"/>
      <c r="H195" s="1"/>
    </row>
    <row r="196" spans="1:8" ht="15" customHeight="1">
      <c r="A196" s="4" t="s">
        <v>466</v>
      </c>
      <c r="B196" s="5" t="s">
        <v>186</v>
      </c>
      <c r="C196" s="4" t="s">
        <v>486</v>
      </c>
      <c r="D196" s="4" t="s">
        <v>30</v>
      </c>
      <c r="E196" s="4" t="s">
        <v>486</v>
      </c>
      <c r="F196" s="4" t="s">
        <v>488</v>
      </c>
      <c r="G196" s="1"/>
      <c r="H196" s="1"/>
    </row>
    <row r="197" spans="1:8" ht="15" customHeight="1">
      <c r="A197" s="4" t="s">
        <v>466</v>
      </c>
      <c r="B197" s="5" t="s">
        <v>36</v>
      </c>
      <c r="C197" s="4" t="s">
        <v>486</v>
      </c>
      <c r="D197" s="4" t="s">
        <v>37</v>
      </c>
      <c r="E197" s="4" t="s">
        <v>486</v>
      </c>
      <c r="F197" s="4" t="s">
        <v>489</v>
      </c>
      <c r="G197" s="1"/>
      <c r="H197" s="1"/>
    </row>
    <row r="198" spans="1:8" ht="15" customHeight="1">
      <c r="A198" s="4" t="s">
        <v>466</v>
      </c>
      <c r="B198" s="5" t="s">
        <v>36</v>
      </c>
      <c r="C198" s="4" t="s">
        <v>490</v>
      </c>
      <c r="D198" s="4" t="s">
        <v>37</v>
      </c>
      <c r="E198" s="4" t="s">
        <v>490</v>
      </c>
      <c r="F198" s="4" t="s">
        <v>491</v>
      </c>
      <c r="G198" s="1"/>
      <c r="H198" s="1"/>
    </row>
    <row r="199" spans="1:8" ht="15" customHeight="1">
      <c r="A199" s="4" t="s">
        <v>466</v>
      </c>
      <c r="B199" s="5" t="s">
        <v>58</v>
      </c>
      <c r="C199" s="4" t="s">
        <v>490</v>
      </c>
      <c r="D199" s="4" t="s">
        <v>30</v>
      </c>
      <c r="E199" s="4" t="s">
        <v>490</v>
      </c>
      <c r="F199" s="4" t="s">
        <v>492</v>
      </c>
      <c r="G199" s="1"/>
      <c r="H199" s="1"/>
    </row>
    <row r="200" spans="1:8" ht="15" customHeight="1">
      <c r="A200" s="4" t="s">
        <v>466</v>
      </c>
      <c r="B200" s="5" t="s">
        <v>32</v>
      </c>
      <c r="C200" s="4" t="s">
        <v>490</v>
      </c>
      <c r="D200" s="4" t="s">
        <v>34</v>
      </c>
      <c r="E200" s="4" t="s">
        <v>490</v>
      </c>
      <c r="F200" s="4" t="s">
        <v>493</v>
      </c>
      <c r="G200" s="1"/>
      <c r="H200" s="1"/>
    </row>
    <row r="201" spans="1:8" ht="15" customHeight="1">
      <c r="A201" s="4" t="s">
        <v>466</v>
      </c>
      <c r="B201" s="5" t="s">
        <v>32</v>
      </c>
      <c r="C201" s="4" t="s">
        <v>494</v>
      </c>
      <c r="D201" s="4" t="s">
        <v>34</v>
      </c>
      <c r="E201" s="4" t="s">
        <v>494</v>
      </c>
      <c r="F201" s="4" t="s">
        <v>495</v>
      </c>
      <c r="G201" s="1"/>
      <c r="H201" s="1"/>
    </row>
    <row r="202" spans="1:8" ht="15" customHeight="1">
      <c r="A202" s="4" t="s">
        <v>466</v>
      </c>
      <c r="B202" s="5" t="s">
        <v>496</v>
      </c>
      <c r="C202" s="4" t="s">
        <v>494</v>
      </c>
      <c r="D202" s="4" t="s">
        <v>30</v>
      </c>
      <c r="E202" s="4" t="s">
        <v>494</v>
      </c>
      <c r="F202" s="4" t="s">
        <v>497</v>
      </c>
      <c r="G202" s="1"/>
      <c r="H202" s="1"/>
    </row>
    <row r="203" spans="1:8" ht="15" customHeight="1">
      <c r="A203" s="4" t="s">
        <v>466</v>
      </c>
      <c r="B203" s="5" t="s">
        <v>36</v>
      </c>
      <c r="C203" s="4" t="s">
        <v>494</v>
      </c>
      <c r="D203" s="4" t="s">
        <v>37</v>
      </c>
      <c r="E203" s="4" t="s">
        <v>494</v>
      </c>
      <c r="F203" s="4" t="s">
        <v>498</v>
      </c>
      <c r="G203" s="1"/>
      <c r="H203" s="1"/>
    </row>
    <row r="204" spans="1:8" ht="15" customHeight="1">
      <c r="A204" s="4" t="s">
        <v>466</v>
      </c>
      <c r="B204" s="5" t="s">
        <v>36</v>
      </c>
      <c r="C204" s="4" t="s">
        <v>499</v>
      </c>
      <c r="D204" s="4" t="s">
        <v>37</v>
      </c>
      <c r="E204" s="4" t="s">
        <v>499</v>
      </c>
      <c r="F204" s="4" t="s">
        <v>500</v>
      </c>
      <c r="G204" s="1"/>
      <c r="H204" s="1"/>
    </row>
    <row r="205" spans="1:8" ht="15" customHeight="1">
      <c r="A205" s="4" t="s">
        <v>466</v>
      </c>
      <c r="B205" s="5" t="s">
        <v>501</v>
      </c>
      <c r="C205" s="4" t="s">
        <v>499</v>
      </c>
      <c r="D205" s="4" t="s">
        <v>30</v>
      </c>
      <c r="E205" s="4" t="s">
        <v>499</v>
      </c>
      <c r="F205" s="4" t="s">
        <v>502</v>
      </c>
      <c r="G205" s="1"/>
      <c r="H205" s="1"/>
    </row>
    <row r="206" spans="1:8" ht="15" customHeight="1">
      <c r="A206" s="4" t="s">
        <v>466</v>
      </c>
      <c r="B206" s="5" t="s">
        <v>32</v>
      </c>
      <c r="C206" s="4" t="s">
        <v>499</v>
      </c>
      <c r="D206" s="4" t="s">
        <v>34</v>
      </c>
      <c r="E206" s="4" t="s">
        <v>499</v>
      </c>
      <c r="F206" s="4" t="s">
        <v>503</v>
      </c>
      <c r="G206" s="1"/>
      <c r="H206" s="1"/>
    </row>
    <row r="207" spans="1:8" ht="15" customHeight="1">
      <c r="A207" s="4" t="s">
        <v>466</v>
      </c>
      <c r="B207" s="5" t="s">
        <v>28</v>
      </c>
      <c r="C207" s="4" t="s">
        <v>504</v>
      </c>
      <c r="D207" s="4" t="s">
        <v>49</v>
      </c>
      <c r="E207" s="4" t="s">
        <v>505</v>
      </c>
      <c r="F207" s="4" t="s">
        <v>506</v>
      </c>
      <c r="G207" s="1"/>
      <c r="H207" s="1"/>
    </row>
    <row r="208" spans="1:8" ht="15" customHeight="1">
      <c r="A208" s="4" t="s">
        <v>466</v>
      </c>
      <c r="B208" s="5" t="s">
        <v>507</v>
      </c>
      <c r="C208" s="4" t="s">
        <v>508</v>
      </c>
      <c r="D208" s="4" t="s">
        <v>49</v>
      </c>
      <c r="E208" s="4" t="s">
        <v>509</v>
      </c>
      <c r="F208" s="4" t="s">
        <v>510</v>
      </c>
      <c r="G208" s="1"/>
      <c r="H208" s="1"/>
    </row>
    <row r="209" spans="1:8" ht="15" customHeight="1">
      <c r="A209" s="4" t="s">
        <v>466</v>
      </c>
      <c r="B209" s="5" t="s">
        <v>58</v>
      </c>
      <c r="C209" s="4" t="s">
        <v>511</v>
      </c>
      <c r="D209" s="4" t="s">
        <v>49</v>
      </c>
      <c r="E209" s="4" t="s">
        <v>512</v>
      </c>
      <c r="F209" s="4" t="s">
        <v>513</v>
      </c>
      <c r="G209" s="1"/>
      <c r="H209" s="1"/>
    </row>
    <row r="210" spans="1:8" ht="15" customHeight="1">
      <c r="A210" s="4" t="s">
        <v>466</v>
      </c>
      <c r="B210" s="5" t="s">
        <v>124</v>
      </c>
      <c r="C210" s="4" t="s">
        <v>514</v>
      </c>
      <c r="D210" s="4" t="s">
        <v>49</v>
      </c>
      <c r="E210" s="4" t="s">
        <v>515</v>
      </c>
      <c r="F210" s="4" t="s">
        <v>516</v>
      </c>
      <c r="G210" s="1"/>
      <c r="H210" s="1"/>
    </row>
    <row r="211" spans="1:8" ht="15" customHeight="1">
      <c r="A211" s="4" t="s">
        <v>466</v>
      </c>
      <c r="B211" s="5" t="s">
        <v>202</v>
      </c>
      <c r="C211" s="4" t="s">
        <v>517</v>
      </c>
      <c r="D211" s="4" t="s">
        <v>49</v>
      </c>
      <c r="E211" s="4" t="s">
        <v>518</v>
      </c>
      <c r="F211" s="4" t="s">
        <v>519</v>
      </c>
      <c r="G211" s="1"/>
      <c r="H211" s="1"/>
    </row>
    <row r="212" spans="1:8" ht="15" customHeight="1">
      <c r="A212" s="4" t="s">
        <v>466</v>
      </c>
      <c r="B212" s="5" t="s">
        <v>66</v>
      </c>
      <c r="C212" s="4" t="s">
        <v>520</v>
      </c>
      <c r="D212" s="4" t="s">
        <v>49</v>
      </c>
      <c r="E212" s="4" t="s">
        <v>521</v>
      </c>
      <c r="F212" s="4" t="s">
        <v>522</v>
      </c>
      <c r="G212" s="1"/>
      <c r="H212" s="1"/>
    </row>
    <row r="213" spans="1:8" ht="15" customHeight="1">
      <c r="A213" s="4" t="s">
        <v>523</v>
      </c>
      <c r="B213" s="5" t="s">
        <v>524</v>
      </c>
      <c r="C213" s="4" t="s">
        <v>525</v>
      </c>
      <c r="D213" s="4" t="s">
        <v>23</v>
      </c>
      <c r="E213" s="4" t="s">
        <v>525</v>
      </c>
      <c r="F213" s="4" t="s">
        <v>526</v>
      </c>
      <c r="G213" s="1"/>
      <c r="H213" s="1"/>
    </row>
    <row r="214" spans="1:8" ht="15" customHeight="1">
      <c r="A214" s="4" t="s">
        <v>523</v>
      </c>
      <c r="B214" s="5" t="s">
        <v>527</v>
      </c>
      <c r="C214" s="4" t="s">
        <v>528</v>
      </c>
      <c r="D214" s="4" t="s">
        <v>23</v>
      </c>
      <c r="E214" s="4" t="s">
        <v>528</v>
      </c>
      <c r="F214" s="4" t="s">
        <v>529</v>
      </c>
      <c r="G214" s="1"/>
      <c r="H214" s="1"/>
    </row>
    <row r="215" spans="1:8" ht="15" customHeight="1">
      <c r="A215" s="4" t="s">
        <v>523</v>
      </c>
      <c r="B215" s="5" t="s">
        <v>530</v>
      </c>
      <c r="C215" s="4" t="s">
        <v>531</v>
      </c>
      <c r="D215" s="4" t="s">
        <v>532</v>
      </c>
      <c r="E215" s="4" t="s">
        <v>531</v>
      </c>
      <c r="F215" s="4" t="s">
        <v>533</v>
      </c>
      <c r="G215" s="1"/>
      <c r="H215" s="1"/>
    </row>
    <row r="216" spans="1:8" ht="15" customHeight="1">
      <c r="A216" s="4" t="s">
        <v>523</v>
      </c>
      <c r="B216" s="5" t="s">
        <v>534</v>
      </c>
      <c r="C216" s="4" t="s">
        <v>535</v>
      </c>
      <c r="D216" s="4" t="s">
        <v>30</v>
      </c>
      <c r="E216" s="4" t="s">
        <v>535</v>
      </c>
      <c r="F216" s="4" t="s">
        <v>536</v>
      </c>
      <c r="G216" s="1"/>
      <c r="H216" s="1"/>
    </row>
    <row r="217" spans="1:8" ht="15" customHeight="1">
      <c r="A217" s="4" t="s">
        <v>523</v>
      </c>
      <c r="B217" s="5" t="s">
        <v>349</v>
      </c>
      <c r="C217" s="4" t="s">
        <v>537</v>
      </c>
      <c r="D217" s="4" t="s">
        <v>538</v>
      </c>
      <c r="E217" s="4" t="s">
        <v>537</v>
      </c>
      <c r="F217" s="4" t="s">
        <v>539</v>
      </c>
      <c r="G217" s="1"/>
      <c r="H217" s="1"/>
    </row>
    <row r="218" spans="1:8" ht="15" customHeight="1">
      <c r="A218" s="4" t="s">
        <v>523</v>
      </c>
      <c r="B218" s="5" t="s">
        <v>386</v>
      </c>
      <c r="C218" s="4" t="s">
        <v>540</v>
      </c>
      <c r="D218" s="4" t="s">
        <v>19</v>
      </c>
      <c r="E218" s="4" t="s">
        <v>540</v>
      </c>
      <c r="F218" s="4" t="s">
        <v>541</v>
      </c>
      <c r="G218" s="1"/>
      <c r="H218" s="1"/>
    </row>
    <row r="219" spans="1:8" ht="15" customHeight="1">
      <c r="A219" s="4" t="s">
        <v>523</v>
      </c>
      <c r="B219" s="5" t="s">
        <v>542</v>
      </c>
      <c r="C219" s="4" t="s">
        <v>540</v>
      </c>
      <c r="D219" s="4" t="s">
        <v>543</v>
      </c>
      <c r="E219" s="4" t="s">
        <v>540</v>
      </c>
      <c r="F219" s="4" t="s">
        <v>544</v>
      </c>
      <c r="G219" s="1"/>
      <c r="H219" s="1"/>
    </row>
    <row r="220" spans="1:8" ht="15" customHeight="1">
      <c r="A220" s="4" t="s">
        <v>523</v>
      </c>
      <c r="B220" s="5" t="s">
        <v>198</v>
      </c>
      <c r="C220" s="4" t="s">
        <v>545</v>
      </c>
      <c r="D220" s="4" t="s">
        <v>250</v>
      </c>
      <c r="E220" s="4" t="s">
        <v>545</v>
      </c>
      <c r="F220" s="4" t="s">
        <v>546</v>
      </c>
      <c r="G220" s="1"/>
      <c r="H220" s="1"/>
    </row>
    <row r="221" spans="1:8" ht="15" customHeight="1">
      <c r="A221" s="4" t="s">
        <v>523</v>
      </c>
      <c r="B221" s="5" t="s">
        <v>547</v>
      </c>
      <c r="C221" s="4" t="s">
        <v>548</v>
      </c>
      <c r="D221" s="4" t="s">
        <v>49</v>
      </c>
      <c r="E221" s="4" t="s">
        <v>549</v>
      </c>
      <c r="F221" s="4" t="s">
        <v>550</v>
      </c>
      <c r="G221" s="1"/>
      <c r="H221" s="1"/>
    </row>
    <row r="222" spans="1:8" ht="15" customHeight="1">
      <c r="A222" s="4" t="s">
        <v>523</v>
      </c>
      <c r="B222" s="5" t="s">
        <v>28</v>
      </c>
      <c r="C222" s="4" t="s">
        <v>551</v>
      </c>
      <c r="D222" s="4" t="s">
        <v>49</v>
      </c>
      <c r="E222" s="4" t="s">
        <v>552</v>
      </c>
      <c r="F222" s="4" t="s">
        <v>553</v>
      </c>
      <c r="G222" s="1"/>
      <c r="H222" s="1"/>
    </row>
    <row r="223" spans="1:8" ht="15" customHeight="1">
      <c r="A223" s="4" t="s">
        <v>523</v>
      </c>
      <c r="B223" s="5" t="s">
        <v>554</v>
      </c>
      <c r="C223" s="4" t="s">
        <v>555</v>
      </c>
      <c r="D223" s="4" t="s">
        <v>49</v>
      </c>
      <c r="E223" s="4" t="s">
        <v>556</v>
      </c>
      <c r="F223" s="4" t="s">
        <v>557</v>
      </c>
      <c r="G223" s="1"/>
      <c r="H223" s="1"/>
    </row>
    <row r="224" spans="1:8" ht="15" customHeight="1">
      <c r="A224" s="4" t="s">
        <v>558</v>
      </c>
      <c r="B224" s="5" t="s">
        <v>559</v>
      </c>
      <c r="C224" s="4" t="s">
        <v>560</v>
      </c>
      <c r="D224" s="4" t="s">
        <v>23</v>
      </c>
      <c r="E224" s="4" t="s">
        <v>560</v>
      </c>
      <c r="F224" s="4" t="s">
        <v>561</v>
      </c>
      <c r="G224" s="1"/>
      <c r="H224" s="1"/>
    </row>
    <row r="225" spans="1:8" ht="15" customHeight="1">
      <c r="A225" s="4" t="s">
        <v>558</v>
      </c>
      <c r="B225" s="5" t="s">
        <v>562</v>
      </c>
      <c r="C225" s="4" t="s">
        <v>563</v>
      </c>
      <c r="D225" s="4" t="s">
        <v>23</v>
      </c>
      <c r="E225" s="4" t="s">
        <v>563</v>
      </c>
      <c r="F225" s="4" t="s">
        <v>564</v>
      </c>
      <c r="G225" s="1"/>
      <c r="H225" s="1"/>
    </row>
    <row r="226" spans="1:8" ht="15" customHeight="1">
      <c r="A226" s="4" t="s">
        <v>558</v>
      </c>
      <c r="B226" s="5" t="s">
        <v>565</v>
      </c>
      <c r="C226" s="4" t="s">
        <v>566</v>
      </c>
      <c r="D226" s="4" t="s">
        <v>23</v>
      </c>
      <c r="E226" s="4" t="s">
        <v>566</v>
      </c>
      <c r="F226" s="4" t="s">
        <v>567</v>
      </c>
      <c r="G226" s="1"/>
      <c r="H226" s="1"/>
    </row>
    <row r="227" spans="1:8" ht="15" customHeight="1">
      <c r="A227" s="4" t="s">
        <v>558</v>
      </c>
      <c r="B227" s="5" t="s">
        <v>568</v>
      </c>
      <c r="C227" s="4" t="s">
        <v>569</v>
      </c>
      <c r="D227" s="4" t="s">
        <v>23</v>
      </c>
      <c r="E227" s="4" t="s">
        <v>569</v>
      </c>
      <c r="F227" s="4" t="s">
        <v>570</v>
      </c>
      <c r="G227" s="1"/>
      <c r="H227" s="1"/>
    </row>
    <row r="228" spans="1:8" ht="15" customHeight="1">
      <c r="A228" s="4" t="s">
        <v>558</v>
      </c>
      <c r="B228" s="5" t="s">
        <v>273</v>
      </c>
      <c r="C228" s="4" t="s">
        <v>571</v>
      </c>
      <c r="D228" s="4" t="s">
        <v>19</v>
      </c>
      <c r="E228" s="4" t="s">
        <v>571</v>
      </c>
      <c r="F228" s="4" t="s">
        <v>572</v>
      </c>
      <c r="G228" s="1"/>
      <c r="H228" s="1"/>
    </row>
    <row r="229" spans="1:8" ht="15" customHeight="1">
      <c r="A229" s="4" t="s">
        <v>558</v>
      </c>
      <c r="B229" s="5" t="s">
        <v>573</v>
      </c>
      <c r="C229" s="4" t="s">
        <v>574</v>
      </c>
      <c r="D229" s="4" t="s">
        <v>23</v>
      </c>
      <c r="E229" s="4" t="s">
        <v>574</v>
      </c>
      <c r="F229" s="4" t="s">
        <v>575</v>
      </c>
      <c r="G229" s="1"/>
      <c r="H229" s="1"/>
    </row>
    <row r="230" spans="1:8" ht="15" customHeight="1">
      <c r="A230" s="4" t="s">
        <v>558</v>
      </c>
      <c r="B230" s="5" t="s">
        <v>576</v>
      </c>
      <c r="C230" s="4" t="s">
        <v>577</v>
      </c>
      <c r="D230" s="4" t="s">
        <v>23</v>
      </c>
      <c r="E230" s="4" t="s">
        <v>577</v>
      </c>
      <c r="F230" s="4" t="s">
        <v>578</v>
      </c>
      <c r="G230" s="1"/>
      <c r="H230" s="1"/>
    </row>
    <row r="231" spans="1:8" ht="15" customHeight="1">
      <c r="A231" s="4" t="s">
        <v>558</v>
      </c>
      <c r="B231" s="5" t="s">
        <v>579</v>
      </c>
      <c r="C231" s="4" t="s">
        <v>580</v>
      </c>
      <c r="D231" s="4" t="s">
        <v>532</v>
      </c>
      <c r="E231" s="4" t="s">
        <v>580</v>
      </c>
      <c r="F231" s="4" t="s">
        <v>39</v>
      </c>
      <c r="G231" s="1"/>
      <c r="H231" s="1"/>
    </row>
    <row r="232" spans="1:8" ht="15" customHeight="1">
      <c r="A232" s="4" t="s">
        <v>558</v>
      </c>
      <c r="B232" s="5" t="s">
        <v>581</v>
      </c>
      <c r="C232" s="4" t="s">
        <v>582</v>
      </c>
      <c r="D232" s="4" t="s">
        <v>532</v>
      </c>
      <c r="E232" s="4" t="s">
        <v>582</v>
      </c>
      <c r="F232" s="4" t="s">
        <v>583</v>
      </c>
      <c r="G232" s="1"/>
      <c r="H232" s="1"/>
    </row>
    <row r="233" spans="1:8" ht="15" customHeight="1">
      <c r="A233" s="4" t="s">
        <v>558</v>
      </c>
      <c r="B233" s="5" t="s">
        <v>584</v>
      </c>
      <c r="C233" s="4" t="s">
        <v>585</v>
      </c>
      <c r="D233" s="4" t="s">
        <v>30</v>
      </c>
      <c r="E233" s="4" t="s">
        <v>585</v>
      </c>
      <c r="F233" s="4" t="s">
        <v>586</v>
      </c>
      <c r="G233" s="1"/>
      <c r="H233" s="1"/>
    </row>
    <row r="234" spans="1:8" ht="15" customHeight="1">
      <c r="A234" s="4" t="s">
        <v>558</v>
      </c>
      <c r="B234" s="5" t="s">
        <v>587</v>
      </c>
      <c r="C234" s="4" t="s">
        <v>588</v>
      </c>
      <c r="D234" s="4" t="s">
        <v>30</v>
      </c>
      <c r="E234" s="4" t="s">
        <v>588</v>
      </c>
      <c r="F234" s="4" t="s">
        <v>589</v>
      </c>
      <c r="G234" s="1"/>
      <c r="H234" s="1"/>
    </row>
    <row r="235" spans="1:8" ht="15" customHeight="1">
      <c r="A235" s="4" t="s">
        <v>558</v>
      </c>
      <c r="B235" s="5" t="s">
        <v>590</v>
      </c>
      <c r="C235" s="4" t="s">
        <v>591</v>
      </c>
      <c r="D235" s="4" t="s">
        <v>30</v>
      </c>
      <c r="E235" s="4" t="s">
        <v>591</v>
      </c>
      <c r="F235" s="4" t="s">
        <v>592</v>
      </c>
      <c r="G235" s="1"/>
      <c r="H235" s="1"/>
    </row>
    <row r="236" spans="1:8" ht="15" customHeight="1">
      <c r="A236" s="4" t="s">
        <v>558</v>
      </c>
      <c r="B236" s="5" t="s">
        <v>593</v>
      </c>
      <c r="C236" s="4" t="s">
        <v>594</v>
      </c>
      <c r="D236" s="4" t="s">
        <v>30</v>
      </c>
      <c r="E236" s="4" t="s">
        <v>594</v>
      </c>
      <c r="F236" s="4" t="s">
        <v>595</v>
      </c>
      <c r="G236" s="1"/>
      <c r="H236" s="1"/>
    </row>
    <row r="237" spans="1:8" ht="15" customHeight="1">
      <c r="A237" s="4" t="s">
        <v>558</v>
      </c>
      <c r="B237" s="5" t="s">
        <v>590</v>
      </c>
      <c r="C237" s="4" t="s">
        <v>596</v>
      </c>
      <c r="D237" s="4" t="s">
        <v>597</v>
      </c>
      <c r="E237" s="4" t="s">
        <v>596</v>
      </c>
      <c r="F237" s="4" t="s">
        <v>598</v>
      </c>
      <c r="G237" s="1"/>
      <c r="H237" s="1"/>
    </row>
    <row r="238" spans="1:8" ht="15" customHeight="1">
      <c r="A238" s="4" t="s">
        <v>558</v>
      </c>
      <c r="B238" s="5" t="s">
        <v>599</v>
      </c>
      <c r="C238" s="4" t="s">
        <v>600</v>
      </c>
      <c r="D238" s="4" t="s">
        <v>597</v>
      </c>
      <c r="E238" s="4" t="s">
        <v>600</v>
      </c>
      <c r="F238" s="4" t="s">
        <v>601</v>
      </c>
      <c r="G238" s="1"/>
      <c r="H238" s="1"/>
    </row>
    <row r="239" spans="1:8" ht="15" customHeight="1">
      <c r="A239" s="4" t="s">
        <v>558</v>
      </c>
      <c r="B239" s="5" t="s">
        <v>602</v>
      </c>
      <c r="C239" s="4" t="s">
        <v>603</v>
      </c>
      <c r="D239" s="4" t="s">
        <v>597</v>
      </c>
      <c r="E239" s="4" t="s">
        <v>603</v>
      </c>
      <c r="F239" s="4" t="s">
        <v>604</v>
      </c>
      <c r="G239" s="1"/>
      <c r="H239" s="1"/>
    </row>
    <row r="240" spans="1:8" ht="15" customHeight="1">
      <c r="A240" s="4" t="s">
        <v>558</v>
      </c>
      <c r="B240" s="5" t="s">
        <v>605</v>
      </c>
      <c r="C240" s="4" t="s">
        <v>606</v>
      </c>
      <c r="D240" s="4" t="s">
        <v>30</v>
      </c>
      <c r="E240" s="4" t="s">
        <v>606</v>
      </c>
      <c r="F240" s="4" t="s">
        <v>607</v>
      </c>
      <c r="G240" s="1"/>
      <c r="H240" s="1"/>
    </row>
    <row r="241" spans="1:8" ht="15" customHeight="1">
      <c r="A241" s="4" t="s">
        <v>558</v>
      </c>
      <c r="B241" s="5" t="s">
        <v>608</v>
      </c>
      <c r="C241" s="4" t="s">
        <v>609</v>
      </c>
      <c r="D241" s="4" t="s">
        <v>46</v>
      </c>
      <c r="E241" s="4" t="s">
        <v>609</v>
      </c>
      <c r="F241" s="4" t="s">
        <v>610</v>
      </c>
      <c r="G241" s="1"/>
      <c r="H241" s="1"/>
    </row>
    <row r="242" spans="1:8" ht="15" customHeight="1">
      <c r="A242" s="4" t="s">
        <v>558</v>
      </c>
      <c r="B242" s="5" t="s">
        <v>611</v>
      </c>
      <c r="C242" s="4" t="s">
        <v>612</v>
      </c>
      <c r="D242" s="4" t="s">
        <v>46</v>
      </c>
      <c r="E242" s="4" t="s">
        <v>612</v>
      </c>
      <c r="F242" s="4" t="s">
        <v>613</v>
      </c>
      <c r="G242" s="1"/>
      <c r="H242" s="1"/>
    </row>
    <row r="243" spans="1:8" ht="15" customHeight="1">
      <c r="A243" s="4" t="s">
        <v>558</v>
      </c>
      <c r="B243" s="5" t="s">
        <v>547</v>
      </c>
      <c r="C243" s="4" t="s">
        <v>614</v>
      </c>
      <c r="D243" s="4" t="s">
        <v>49</v>
      </c>
      <c r="E243" s="4" t="s">
        <v>615</v>
      </c>
      <c r="F243" s="4" t="s">
        <v>616</v>
      </c>
      <c r="G243" s="1"/>
      <c r="H243" s="1"/>
    </row>
    <row r="244" spans="1:8" ht="15" customHeight="1">
      <c r="A244" s="4" t="s">
        <v>558</v>
      </c>
      <c r="B244" s="5" t="s">
        <v>617</v>
      </c>
      <c r="C244" s="4" t="s">
        <v>618</v>
      </c>
      <c r="D244" s="4" t="s">
        <v>49</v>
      </c>
      <c r="E244" s="4" t="s">
        <v>619</v>
      </c>
      <c r="F244" s="4" t="s">
        <v>620</v>
      </c>
      <c r="G244" s="1"/>
      <c r="H244" s="1"/>
    </row>
    <row r="245" spans="1:8" ht="15" customHeight="1">
      <c r="A245" s="4" t="s">
        <v>558</v>
      </c>
      <c r="B245" s="5" t="s">
        <v>28</v>
      </c>
      <c r="C245" s="4" t="s">
        <v>621</v>
      </c>
      <c r="D245" s="4" t="s">
        <v>49</v>
      </c>
      <c r="E245" s="4" t="s">
        <v>622</v>
      </c>
      <c r="F245" s="4" t="s">
        <v>623</v>
      </c>
      <c r="G245" s="1"/>
      <c r="H245" s="1"/>
    </row>
    <row r="246" spans="1:8" ht="15" customHeight="1">
      <c r="A246" s="4" t="s">
        <v>558</v>
      </c>
      <c r="B246" s="5" t="s">
        <v>62</v>
      </c>
      <c r="C246" s="4" t="s">
        <v>624</v>
      </c>
      <c r="D246" s="4" t="s">
        <v>49</v>
      </c>
      <c r="E246" s="4" t="s">
        <v>625</v>
      </c>
      <c r="F246" s="4" t="s">
        <v>626</v>
      </c>
      <c r="G246" s="1"/>
      <c r="H246" s="1"/>
    </row>
    <row r="247" spans="1:8" ht="15" customHeight="1">
      <c r="A247" s="4" t="s">
        <v>558</v>
      </c>
      <c r="B247" s="5" t="s">
        <v>202</v>
      </c>
      <c r="C247" s="4" t="s">
        <v>627</v>
      </c>
      <c r="D247" s="4" t="s">
        <v>49</v>
      </c>
      <c r="E247" s="4" t="s">
        <v>628</v>
      </c>
      <c r="F247" s="4" t="s">
        <v>629</v>
      </c>
      <c r="G247" s="1"/>
      <c r="H247" s="1"/>
    </row>
    <row r="248" spans="1:8" ht="15" customHeight="1">
      <c r="A248" s="4" t="s">
        <v>558</v>
      </c>
      <c r="B248" s="5" t="s">
        <v>62</v>
      </c>
      <c r="C248" s="4" t="s">
        <v>630</v>
      </c>
      <c r="D248" s="4" t="s">
        <v>49</v>
      </c>
      <c r="E248" s="4" t="s">
        <v>631</v>
      </c>
      <c r="F248" s="4" t="s">
        <v>632</v>
      </c>
      <c r="G248" s="1"/>
      <c r="H248" s="1"/>
    </row>
    <row r="249" spans="1:8" ht="15" customHeight="1">
      <c r="A249" s="4" t="s">
        <v>558</v>
      </c>
      <c r="B249" s="5" t="s">
        <v>62</v>
      </c>
      <c r="C249" s="4" t="s">
        <v>633</v>
      </c>
      <c r="D249" s="4" t="s">
        <v>49</v>
      </c>
      <c r="E249" s="4" t="s">
        <v>634</v>
      </c>
      <c r="F249" s="4" t="s">
        <v>635</v>
      </c>
      <c r="G249" s="1"/>
      <c r="H249" s="1"/>
    </row>
    <row r="250" spans="1:8" ht="15" customHeight="1">
      <c r="A250" s="4" t="s">
        <v>558</v>
      </c>
      <c r="B250" s="5" t="s">
        <v>413</v>
      </c>
      <c r="C250" s="4" t="s">
        <v>636</v>
      </c>
      <c r="D250" s="4" t="s">
        <v>49</v>
      </c>
      <c r="E250" s="4" t="s">
        <v>637</v>
      </c>
      <c r="F250" s="4" t="s">
        <v>638</v>
      </c>
      <c r="G250" s="1"/>
      <c r="H250" s="1"/>
    </row>
    <row r="251" spans="1:8" ht="15" customHeight="1">
      <c r="A251" s="4" t="s">
        <v>639</v>
      </c>
      <c r="B251" s="5" t="s">
        <v>640</v>
      </c>
      <c r="C251" s="4" t="s">
        <v>641</v>
      </c>
      <c r="D251" s="4" t="s">
        <v>23</v>
      </c>
      <c r="E251" s="4" t="s">
        <v>641</v>
      </c>
      <c r="F251" s="4" t="s">
        <v>642</v>
      </c>
      <c r="G251" s="1"/>
      <c r="H251" s="1"/>
    </row>
    <row r="252" spans="1:8" ht="15" customHeight="1">
      <c r="A252" s="4" t="s">
        <v>639</v>
      </c>
      <c r="B252" s="5" t="s">
        <v>643</v>
      </c>
      <c r="C252" s="4" t="s">
        <v>644</v>
      </c>
      <c r="D252" s="4" t="s">
        <v>23</v>
      </c>
      <c r="E252" s="4" t="s">
        <v>644</v>
      </c>
      <c r="F252" s="4" t="s">
        <v>645</v>
      </c>
      <c r="G252" s="1"/>
      <c r="H252" s="1"/>
    </row>
    <row r="253" spans="1:8" ht="15" customHeight="1">
      <c r="A253" s="4" t="s">
        <v>639</v>
      </c>
      <c r="B253" s="5" t="s">
        <v>646</v>
      </c>
      <c r="C253" s="4" t="s">
        <v>647</v>
      </c>
      <c r="D253" s="4" t="s">
        <v>23</v>
      </c>
      <c r="E253" s="4" t="s">
        <v>647</v>
      </c>
      <c r="F253" s="4" t="s">
        <v>648</v>
      </c>
      <c r="G253" s="1"/>
      <c r="H253" s="1"/>
    </row>
    <row r="254" spans="1:8" ht="15" customHeight="1">
      <c r="A254" s="4" t="s">
        <v>639</v>
      </c>
      <c r="B254" s="5" t="s">
        <v>649</v>
      </c>
      <c r="C254" s="4" t="s">
        <v>650</v>
      </c>
      <c r="D254" s="4" t="s">
        <v>23</v>
      </c>
      <c r="E254" s="4" t="s">
        <v>650</v>
      </c>
      <c r="F254" s="4" t="s">
        <v>651</v>
      </c>
      <c r="G254" s="1"/>
      <c r="H254" s="1"/>
    </row>
    <row r="255" spans="1:8" ht="15" customHeight="1">
      <c r="A255" s="4" t="s">
        <v>639</v>
      </c>
      <c r="B255" s="5" t="s">
        <v>652</v>
      </c>
      <c r="C255" s="4" t="s">
        <v>653</v>
      </c>
      <c r="D255" s="4" t="s">
        <v>19</v>
      </c>
      <c r="E255" s="4" t="s">
        <v>653</v>
      </c>
      <c r="F255" s="4" t="s">
        <v>654</v>
      </c>
      <c r="G255" s="1"/>
      <c r="H255" s="1"/>
    </row>
    <row r="256" spans="1:8" ht="15" customHeight="1">
      <c r="A256" s="4" t="s">
        <v>639</v>
      </c>
      <c r="B256" s="5" t="s">
        <v>655</v>
      </c>
      <c r="C256" s="4" t="s">
        <v>656</v>
      </c>
      <c r="D256" s="4" t="s">
        <v>597</v>
      </c>
      <c r="E256" s="4" t="s">
        <v>656</v>
      </c>
      <c r="F256" s="4" t="s">
        <v>657</v>
      </c>
      <c r="G256" s="1"/>
      <c r="H256" s="1"/>
    </row>
    <row r="257" spans="1:8" ht="15" customHeight="1">
      <c r="A257" s="4" t="s">
        <v>639</v>
      </c>
      <c r="B257" s="5" t="s">
        <v>658</v>
      </c>
      <c r="C257" s="4" t="s">
        <v>659</v>
      </c>
      <c r="D257" s="4" t="s">
        <v>660</v>
      </c>
      <c r="E257" s="4" t="s">
        <v>659</v>
      </c>
      <c r="F257" s="4" t="s">
        <v>661</v>
      </c>
      <c r="G257" s="1"/>
      <c r="H257" s="1"/>
    </row>
    <row r="258" spans="1:8" ht="15" customHeight="1">
      <c r="A258" s="4" t="s">
        <v>639</v>
      </c>
      <c r="B258" s="5" t="s">
        <v>662</v>
      </c>
      <c r="C258" s="4" t="s">
        <v>663</v>
      </c>
      <c r="D258" s="4" t="s">
        <v>664</v>
      </c>
      <c r="E258" s="4" t="s">
        <v>663</v>
      </c>
      <c r="F258" s="4" t="s">
        <v>665</v>
      </c>
      <c r="G258" s="1"/>
      <c r="H258" s="1"/>
    </row>
    <row r="259" spans="1:8" ht="15" customHeight="1">
      <c r="A259" s="4" t="s">
        <v>639</v>
      </c>
      <c r="B259" s="5" t="s">
        <v>666</v>
      </c>
      <c r="C259" s="4" t="s">
        <v>667</v>
      </c>
      <c r="D259" s="4" t="s">
        <v>30</v>
      </c>
      <c r="E259" s="4" t="s">
        <v>667</v>
      </c>
      <c r="F259" s="4" t="s">
        <v>668</v>
      </c>
      <c r="G259" s="1"/>
      <c r="H259" s="1"/>
    </row>
    <row r="260" spans="1:8" ht="15" customHeight="1">
      <c r="A260" s="4" t="s">
        <v>639</v>
      </c>
      <c r="B260" s="5" t="s">
        <v>666</v>
      </c>
      <c r="C260" s="4" t="s">
        <v>669</v>
      </c>
      <c r="D260" s="4" t="s">
        <v>30</v>
      </c>
      <c r="E260" s="4" t="s">
        <v>669</v>
      </c>
      <c r="F260" s="4" t="s">
        <v>665</v>
      </c>
      <c r="G260" s="1"/>
      <c r="H260" s="1"/>
    </row>
    <row r="261" spans="1:8" ht="15" customHeight="1">
      <c r="A261" s="4" t="s">
        <v>639</v>
      </c>
      <c r="B261" s="5" t="s">
        <v>670</v>
      </c>
      <c r="C261" s="4" t="s">
        <v>671</v>
      </c>
      <c r="D261" s="4" t="s">
        <v>30</v>
      </c>
      <c r="E261" s="4" t="s">
        <v>671</v>
      </c>
      <c r="F261" s="4" t="s">
        <v>672</v>
      </c>
      <c r="G261" s="1"/>
      <c r="H261" s="1"/>
    </row>
    <row r="262" spans="1:8" ht="15" customHeight="1">
      <c r="A262" s="4" t="s">
        <v>639</v>
      </c>
      <c r="B262" s="5" t="s">
        <v>673</v>
      </c>
      <c r="C262" s="4" t="s">
        <v>674</v>
      </c>
      <c r="D262" s="4" t="s">
        <v>30</v>
      </c>
      <c r="E262" s="4" t="s">
        <v>674</v>
      </c>
      <c r="F262" s="4" t="s">
        <v>675</v>
      </c>
      <c r="G262" s="1"/>
      <c r="H262" s="1"/>
    </row>
    <row r="263" spans="1:8" ht="15" customHeight="1">
      <c r="A263" s="4" t="s">
        <v>639</v>
      </c>
      <c r="B263" s="5" t="s">
        <v>676</v>
      </c>
      <c r="C263" s="4" t="s">
        <v>677</v>
      </c>
      <c r="D263" s="4" t="s">
        <v>19</v>
      </c>
      <c r="E263" s="4" t="s">
        <v>677</v>
      </c>
      <c r="F263" s="4" t="s">
        <v>678</v>
      </c>
      <c r="G263" s="1"/>
      <c r="H263" s="1"/>
    </row>
    <row r="264" spans="1:8" ht="15" customHeight="1">
      <c r="A264" s="4" t="s">
        <v>639</v>
      </c>
      <c r="B264" s="5" t="s">
        <v>679</v>
      </c>
      <c r="C264" s="4" t="s">
        <v>677</v>
      </c>
      <c r="D264" s="4" t="s">
        <v>680</v>
      </c>
      <c r="E264" s="4" t="s">
        <v>677</v>
      </c>
      <c r="F264" s="4" t="s">
        <v>681</v>
      </c>
      <c r="G264" s="1"/>
      <c r="H264" s="1"/>
    </row>
    <row r="265" spans="1:8" ht="15" customHeight="1">
      <c r="A265" s="4" t="s">
        <v>639</v>
      </c>
      <c r="B265" s="5" t="s">
        <v>186</v>
      </c>
      <c r="C265" s="4" t="s">
        <v>682</v>
      </c>
      <c r="D265" s="4" t="s">
        <v>30</v>
      </c>
      <c r="E265" s="4" t="s">
        <v>682</v>
      </c>
      <c r="F265" s="4" t="s">
        <v>683</v>
      </c>
      <c r="G265" s="1"/>
      <c r="H265" s="1"/>
    </row>
    <row r="266" spans="1:8" ht="15" customHeight="1">
      <c r="A266" s="4" t="s">
        <v>639</v>
      </c>
      <c r="B266" s="5" t="s">
        <v>36</v>
      </c>
      <c r="C266" s="4" t="s">
        <v>682</v>
      </c>
      <c r="D266" s="4" t="s">
        <v>37</v>
      </c>
      <c r="E266" s="4" t="s">
        <v>682</v>
      </c>
      <c r="F266" s="4" t="s">
        <v>684</v>
      </c>
      <c r="G266" s="1"/>
      <c r="H266" s="1"/>
    </row>
    <row r="267" spans="1:8" ht="15" customHeight="1">
      <c r="A267" s="4" t="s">
        <v>639</v>
      </c>
      <c r="B267" s="5" t="s">
        <v>32</v>
      </c>
      <c r="C267" s="4" t="s">
        <v>682</v>
      </c>
      <c r="D267" s="4" t="s">
        <v>34</v>
      </c>
      <c r="E267" s="4" t="s">
        <v>682</v>
      </c>
      <c r="F267" s="4" t="s">
        <v>685</v>
      </c>
      <c r="G267" s="1"/>
      <c r="H267" s="1"/>
    </row>
    <row r="268" spans="1:8" ht="15" customHeight="1">
      <c r="A268" s="4" t="s">
        <v>639</v>
      </c>
      <c r="B268" s="5" t="s">
        <v>686</v>
      </c>
      <c r="C268" s="4" t="s">
        <v>687</v>
      </c>
      <c r="D268" s="4" t="s">
        <v>19</v>
      </c>
      <c r="E268" s="4" t="s">
        <v>687</v>
      </c>
      <c r="F268" s="4" t="s">
        <v>688</v>
      </c>
      <c r="G268" s="1"/>
      <c r="H268" s="1"/>
    </row>
    <row r="269" spans="1:8" ht="15" customHeight="1">
      <c r="A269" s="4" t="s">
        <v>639</v>
      </c>
      <c r="B269" s="5" t="s">
        <v>689</v>
      </c>
      <c r="C269" s="4" t="s">
        <v>687</v>
      </c>
      <c r="D269" s="4" t="s">
        <v>690</v>
      </c>
      <c r="E269" s="4" t="s">
        <v>687</v>
      </c>
      <c r="F269" s="4" t="s">
        <v>691</v>
      </c>
      <c r="G269" s="1"/>
      <c r="H269" s="1"/>
    </row>
    <row r="270" spans="1:8" ht="15" customHeight="1">
      <c r="A270" s="4" t="s">
        <v>639</v>
      </c>
      <c r="B270" s="5" t="s">
        <v>692</v>
      </c>
      <c r="C270" s="4" t="s">
        <v>693</v>
      </c>
      <c r="D270" s="4" t="s">
        <v>694</v>
      </c>
      <c r="E270" s="4" t="s">
        <v>693</v>
      </c>
      <c r="F270" s="4" t="s">
        <v>695</v>
      </c>
      <c r="G270" s="1"/>
      <c r="H270" s="1"/>
    </row>
    <row r="271" spans="1:8" ht="15" customHeight="1">
      <c r="A271" s="4" t="s">
        <v>639</v>
      </c>
      <c r="B271" s="5" t="s">
        <v>696</v>
      </c>
      <c r="C271" s="4" t="s">
        <v>697</v>
      </c>
      <c r="D271" s="4" t="s">
        <v>49</v>
      </c>
      <c r="E271" s="4" t="s">
        <v>698</v>
      </c>
      <c r="F271" s="4" t="s">
        <v>699</v>
      </c>
      <c r="G271" s="1"/>
      <c r="H271" s="1"/>
    </row>
    <row r="272" spans="1:8" ht="15" customHeight="1">
      <c r="A272" s="4" t="s">
        <v>639</v>
      </c>
      <c r="B272" s="5" t="s">
        <v>617</v>
      </c>
      <c r="C272" s="4" t="s">
        <v>700</v>
      </c>
      <c r="D272" s="4" t="s">
        <v>49</v>
      </c>
      <c r="E272" s="4" t="s">
        <v>701</v>
      </c>
      <c r="F272" s="4" t="s">
        <v>702</v>
      </c>
      <c r="G272" s="1"/>
      <c r="H272" s="1"/>
    </row>
    <row r="273" spans="1:8" ht="15" customHeight="1">
      <c r="A273" s="4" t="s">
        <v>639</v>
      </c>
      <c r="B273" s="5" t="s">
        <v>62</v>
      </c>
      <c r="C273" s="4" t="s">
        <v>703</v>
      </c>
      <c r="D273" s="4" t="s">
        <v>49</v>
      </c>
      <c r="E273" s="4" t="s">
        <v>704</v>
      </c>
      <c r="F273" s="4" t="s">
        <v>705</v>
      </c>
      <c r="G273" s="1"/>
      <c r="H273" s="1"/>
    </row>
    <row r="274" spans="1:8" ht="15" customHeight="1">
      <c r="A274" s="4" t="s">
        <v>639</v>
      </c>
      <c r="B274" s="5" t="s">
        <v>202</v>
      </c>
      <c r="C274" s="4" t="s">
        <v>706</v>
      </c>
      <c r="D274" s="4" t="s">
        <v>49</v>
      </c>
      <c r="E274" s="4" t="s">
        <v>707</v>
      </c>
      <c r="F274" s="4" t="s">
        <v>708</v>
      </c>
      <c r="G274" s="1"/>
      <c r="H274" s="1"/>
    </row>
    <row r="275" spans="1:8" ht="15" customHeight="1">
      <c r="A275" s="4" t="s">
        <v>709</v>
      </c>
      <c r="B275" s="5" t="s">
        <v>710</v>
      </c>
      <c r="C275" s="4" t="s">
        <v>711</v>
      </c>
      <c r="D275" s="4" t="s">
        <v>23</v>
      </c>
      <c r="E275" s="4" t="s">
        <v>711</v>
      </c>
      <c r="F275" s="4" t="s">
        <v>712</v>
      </c>
      <c r="G275" s="1"/>
      <c r="H275" s="1"/>
    </row>
    <row r="276" spans="1:8" ht="15" customHeight="1">
      <c r="A276" s="4" t="s">
        <v>709</v>
      </c>
      <c r="B276" s="5" t="s">
        <v>713</v>
      </c>
      <c r="C276" s="4" t="s">
        <v>714</v>
      </c>
      <c r="D276" s="4" t="s">
        <v>715</v>
      </c>
      <c r="E276" s="4" t="s">
        <v>716</v>
      </c>
      <c r="F276" s="4" t="s">
        <v>717</v>
      </c>
      <c r="G276" s="1"/>
      <c r="H276" s="1"/>
    </row>
    <row r="277" spans="1:8" ht="15" customHeight="1">
      <c r="A277" s="4" t="s">
        <v>709</v>
      </c>
      <c r="B277" s="5" t="s">
        <v>718</v>
      </c>
      <c r="C277" s="4" t="s">
        <v>714</v>
      </c>
      <c r="D277" s="4" t="s">
        <v>719</v>
      </c>
      <c r="E277" s="4" t="s">
        <v>716</v>
      </c>
      <c r="F277" s="4" t="s">
        <v>720</v>
      </c>
      <c r="G277" s="1"/>
      <c r="H277" s="1"/>
    </row>
    <row r="278" spans="1:8" ht="15" customHeight="1">
      <c r="A278" s="4" t="s">
        <v>709</v>
      </c>
      <c r="B278" s="5" t="s">
        <v>721</v>
      </c>
      <c r="C278" s="4" t="s">
        <v>722</v>
      </c>
      <c r="D278" s="4" t="s">
        <v>200</v>
      </c>
      <c r="E278" s="4" t="s">
        <v>722</v>
      </c>
      <c r="F278" s="4" t="s">
        <v>723</v>
      </c>
      <c r="G278" s="1"/>
      <c r="H278" s="1"/>
    </row>
    <row r="279" spans="1:8" ht="15" customHeight="1">
      <c r="A279" s="4" t="s">
        <v>709</v>
      </c>
      <c r="B279" s="5" t="s">
        <v>617</v>
      </c>
      <c r="C279" s="4" t="s">
        <v>724</v>
      </c>
      <c r="D279" s="4" t="s">
        <v>49</v>
      </c>
      <c r="E279" s="4" t="s">
        <v>725</v>
      </c>
      <c r="F279" s="4" t="s">
        <v>726</v>
      </c>
      <c r="G279" s="1"/>
      <c r="H279" s="1"/>
    </row>
    <row r="280" spans="1:8" ht="15" customHeight="1">
      <c r="A280" s="4" t="s">
        <v>709</v>
      </c>
      <c r="B280" s="5" t="s">
        <v>727</v>
      </c>
      <c r="C280" s="4" t="s">
        <v>728</v>
      </c>
      <c r="D280" s="4" t="s">
        <v>49</v>
      </c>
      <c r="E280" s="4" t="s">
        <v>729</v>
      </c>
      <c r="F280" s="4" t="s">
        <v>730</v>
      </c>
      <c r="G280" s="1"/>
      <c r="H280" s="1"/>
    </row>
    <row r="281" spans="1:8" ht="15" customHeight="1">
      <c r="A281" s="4" t="s">
        <v>709</v>
      </c>
      <c r="B281" s="5" t="s">
        <v>731</v>
      </c>
      <c r="C281" s="4" t="s">
        <v>732</v>
      </c>
      <c r="D281" s="4" t="s">
        <v>49</v>
      </c>
      <c r="E281" s="4" t="s">
        <v>733</v>
      </c>
      <c r="F281" s="4" t="s">
        <v>734</v>
      </c>
      <c r="G281" s="1"/>
      <c r="H281" s="1"/>
    </row>
    <row r="282" spans="1:8" ht="15" customHeight="1">
      <c r="A282" s="4" t="s">
        <v>709</v>
      </c>
      <c r="B282" s="5" t="s">
        <v>62</v>
      </c>
      <c r="C282" s="4" t="s">
        <v>714</v>
      </c>
      <c r="D282" s="4" t="s">
        <v>49</v>
      </c>
      <c r="E282" s="4" t="s">
        <v>735</v>
      </c>
      <c r="F282" s="4" t="s">
        <v>736</v>
      </c>
      <c r="G282" s="1"/>
      <c r="H282" s="1"/>
    </row>
    <row r="283" spans="1:8" ht="15" customHeight="1">
      <c r="A283" s="4" t="s">
        <v>709</v>
      </c>
      <c r="B283" s="5" t="s">
        <v>737</v>
      </c>
      <c r="C283" s="4" t="s">
        <v>738</v>
      </c>
      <c r="D283" s="4" t="s">
        <v>49</v>
      </c>
      <c r="E283" s="4" t="s">
        <v>739</v>
      </c>
      <c r="F283" s="4" t="s">
        <v>740</v>
      </c>
      <c r="G283" s="1"/>
      <c r="H283" s="1"/>
    </row>
    <row r="284" spans="1:8" ht="15" customHeight="1">
      <c r="A284" s="4" t="s">
        <v>709</v>
      </c>
      <c r="B284" s="5" t="s">
        <v>202</v>
      </c>
      <c r="C284" s="4" t="s">
        <v>741</v>
      </c>
      <c r="D284" s="4" t="s">
        <v>49</v>
      </c>
      <c r="E284" s="4" t="s">
        <v>742</v>
      </c>
      <c r="F284" s="4" t="s">
        <v>743</v>
      </c>
      <c r="G284" s="1"/>
      <c r="H284" s="1"/>
    </row>
    <row r="285" spans="1:8" ht="15" customHeight="1">
      <c r="A285" s="4" t="s">
        <v>744</v>
      </c>
      <c r="B285" s="5" t="s">
        <v>745</v>
      </c>
      <c r="C285" s="4" t="s">
        <v>746</v>
      </c>
      <c r="D285" s="4" t="s">
        <v>23</v>
      </c>
      <c r="E285" s="4" t="s">
        <v>746</v>
      </c>
      <c r="F285" s="4" t="s">
        <v>747</v>
      </c>
      <c r="G285" s="1"/>
      <c r="H285" s="1"/>
    </row>
    <row r="286" spans="1:8" ht="15" customHeight="1">
      <c r="A286" s="4" t="s">
        <v>744</v>
      </c>
      <c r="B286" s="5" t="s">
        <v>421</v>
      </c>
      <c r="C286" s="4" t="s">
        <v>748</v>
      </c>
      <c r="D286" s="4" t="s">
        <v>200</v>
      </c>
      <c r="E286" s="4" t="s">
        <v>748</v>
      </c>
      <c r="F286" s="4" t="s">
        <v>749</v>
      </c>
      <c r="G286" s="1"/>
      <c r="H286" s="1"/>
    </row>
    <row r="287" spans="1:8" ht="15" customHeight="1">
      <c r="A287" s="4" t="s">
        <v>744</v>
      </c>
      <c r="B287" s="5" t="s">
        <v>617</v>
      </c>
      <c r="C287" s="4" t="s">
        <v>750</v>
      </c>
      <c r="D287" s="4" t="s">
        <v>49</v>
      </c>
      <c r="E287" s="4" t="s">
        <v>751</v>
      </c>
      <c r="F287" s="4" t="s">
        <v>752</v>
      </c>
      <c r="G287" s="1"/>
      <c r="H287" s="1"/>
    </row>
    <row r="288" spans="1:8" ht="15" customHeight="1">
      <c r="A288" s="4" t="s">
        <v>744</v>
      </c>
      <c r="B288" s="5" t="s">
        <v>58</v>
      </c>
      <c r="C288" s="4" t="s">
        <v>753</v>
      </c>
      <c r="D288" s="4" t="s">
        <v>49</v>
      </c>
      <c r="E288" s="4" t="s">
        <v>754</v>
      </c>
      <c r="F288" s="4" t="s">
        <v>755</v>
      </c>
      <c r="G288" s="1"/>
      <c r="H288" s="1"/>
    </row>
    <row r="289" spans="1:8" ht="15" customHeight="1">
      <c r="A289" s="4" t="s">
        <v>744</v>
      </c>
      <c r="B289" s="5" t="s">
        <v>756</v>
      </c>
      <c r="C289" s="4" t="s">
        <v>757</v>
      </c>
      <c r="D289" s="4" t="s">
        <v>49</v>
      </c>
      <c r="E289" s="4" t="s">
        <v>758</v>
      </c>
      <c r="F289" s="4" t="s">
        <v>759</v>
      </c>
      <c r="G289" s="1"/>
      <c r="H289" s="1"/>
    </row>
    <row r="290" spans="1:8" ht="15" customHeight="1">
      <c r="A290" s="4" t="s">
        <v>760</v>
      </c>
      <c r="B290" s="5" t="s">
        <v>761</v>
      </c>
      <c r="C290" s="4" t="s">
        <v>762</v>
      </c>
      <c r="D290" s="4" t="s">
        <v>23</v>
      </c>
      <c r="E290" s="4" t="s">
        <v>762</v>
      </c>
      <c r="F290" s="4" t="s">
        <v>763</v>
      </c>
      <c r="G290" s="1"/>
      <c r="H290" s="1"/>
    </row>
    <row r="291" spans="1:8" ht="15" customHeight="1">
      <c r="A291" s="4" t="s">
        <v>760</v>
      </c>
      <c r="B291" s="5" t="s">
        <v>764</v>
      </c>
      <c r="C291" s="4" t="s">
        <v>765</v>
      </c>
      <c r="D291" s="4" t="s">
        <v>200</v>
      </c>
      <c r="E291" s="4" t="s">
        <v>765</v>
      </c>
      <c r="F291" s="4" t="s">
        <v>766</v>
      </c>
      <c r="G291" s="1"/>
      <c r="H291" s="1"/>
    </row>
    <row r="292" spans="1:8" ht="15" customHeight="1">
      <c r="A292" s="4" t="s">
        <v>760</v>
      </c>
      <c r="B292" s="5" t="s">
        <v>301</v>
      </c>
      <c r="C292" s="4" t="s">
        <v>767</v>
      </c>
      <c r="D292" s="4" t="s">
        <v>49</v>
      </c>
      <c r="E292" s="4" t="s">
        <v>768</v>
      </c>
      <c r="F292" s="4" t="s">
        <v>769</v>
      </c>
      <c r="G292" s="1"/>
      <c r="H292" s="1"/>
    </row>
    <row r="293" spans="1:8" ht="15" customHeight="1">
      <c r="A293" s="4" t="s">
        <v>760</v>
      </c>
      <c r="B293" s="5" t="s">
        <v>62</v>
      </c>
      <c r="C293" s="4" t="s">
        <v>770</v>
      </c>
      <c r="D293" s="4" t="s">
        <v>49</v>
      </c>
      <c r="E293" s="4" t="s">
        <v>771</v>
      </c>
      <c r="F293" s="4" t="s">
        <v>772</v>
      </c>
      <c r="G293" s="1"/>
      <c r="H293" s="1"/>
    </row>
    <row r="294" spans="1:8" ht="15" customHeight="1">
      <c r="A294" s="4" t="s">
        <v>760</v>
      </c>
      <c r="B294" s="5" t="s">
        <v>202</v>
      </c>
      <c r="C294" s="4" t="s">
        <v>773</v>
      </c>
      <c r="D294" s="4" t="s">
        <v>49</v>
      </c>
      <c r="E294" s="4" t="s">
        <v>774</v>
      </c>
      <c r="F294" s="4" t="s">
        <v>775</v>
      </c>
      <c r="G294" s="1"/>
      <c r="H294" s="1"/>
    </row>
    <row r="295" spans="1:8" ht="15" customHeight="1">
      <c r="A295" s="4" t="s">
        <v>760</v>
      </c>
      <c r="B295" s="5" t="s">
        <v>776</v>
      </c>
      <c r="C295" s="4" t="s">
        <v>777</v>
      </c>
      <c r="D295" s="4" t="s">
        <v>49</v>
      </c>
      <c r="E295" s="4" t="s">
        <v>778</v>
      </c>
      <c r="F295" s="4" t="s">
        <v>779</v>
      </c>
      <c r="G295" s="1"/>
      <c r="H295" s="1"/>
    </row>
    <row r="296" spans="1:8" ht="15" customHeight="1">
      <c r="A296" s="4" t="s">
        <v>760</v>
      </c>
      <c r="B296" s="5" t="s">
        <v>547</v>
      </c>
      <c r="C296" s="4" t="s">
        <v>780</v>
      </c>
      <c r="D296" s="4" t="s">
        <v>49</v>
      </c>
      <c r="E296" s="4" t="s">
        <v>781</v>
      </c>
      <c r="F296" s="4" t="s">
        <v>782</v>
      </c>
      <c r="G296" s="1"/>
      <c r="H296" s="1"/>
    </row>
    <row r="297" spans="1:8" ht="15" customHeight="1">
      <c r="A297" s="4" t="s">
        <v>760</v>
      </c>
      <c r="B297" s="5" t="s">
        <v>783</v>
      </c>
      <c r="C297" s="4" t="s">
        <v>784</v>
      </c>
      <c r="D297" s="4" t="s">
        <v>49</v>
      </c>
      <c r="E297" s="4" t="s">
        <v>785</v>
      </c>
      <c r="F297" s="4" t="s">
        <v>786</v>
      </c>
      <c r="G297" s="1"/>
      <c r="H297" s="1"/>
    </row>
    <row r="298" spans="1:8" ht="15" customHeight="1">
      <c r="A298" s="4" t="s">
        <v>760</v>
      </c>
      <c r="B298" s="5" t="s">
        <v>109</v>
      </c>
      <c r="C298" s="4" t="s">
        <v>787</v>
      </c>
      <c r="D298" s="4" t="s">
        <v>49</v>
      </c>
      <c r="E298" s="4" t="s">
        <v>788</v>
      </c>
      <c r="F298" s="4" t="s">
        <v>789</v>
      </c>
      <c r="G298" s="1"/>
      <c r="H298" s="1"/>
    </row>
    <row r="299" spans="1:8" ht="15" customHeight="1">
      <c r="A299" s="4" t="s">
        <v>790</v>
      </c>
      <c r="B299" s="5" t="s">
        <v>791</v>
      </c>
      <c r="C299" s="4" t="s">
        <v>792</v>
      </c>
      <c r="D299" s="4" t="s">
        <v>23</v>
      </c>
      <c r="E299" s="4" t="s">
        <v>792</v>
      </c>
      <c r="F299" s="4" t="s">
        <v>793</v>
      </c>
      <c r="G299" s="1"/>
      <c r="H299" s="1"/>
    </row>
    <row r="300" spans="1:8" ht="15" customHeight="1">
      <c r="A300" s="4" t="s">
        <v>790</v>
      </c>
      <c r="B300" s="5" t="s">
        <v>794</v>
      </c>
      <c r="C300" s="4" t="s">
        <v>795</v>
      </c>
      <c r="D300" s="4" t="s">
        <v>23</v>
      </c>
      <c r="E300" s="4" t="s">
        <v>795</v>
      </c>
      <c r="F300" s="4" t="s">
        <v>796</v>
      </c>
      <c r="G300" s="1"/>
      <c r="H300" s="1"/>
    </row>
    <row r="301" spans="1:8" ht="15" customHeight="1">
      <c r="A301" s="4" t="s">
        <v>790</v>
      </c>
      <c r="B301" s="5" t="s">
        <v>797</v>
      </c>
      <c r="C301" s="4" t="s">
        <v>798</v>
      </c>
      <c r="D301" s="4" t="s">
        <v>23</v>
      </c>
      <c r="E301" s="4" t="s">
        <v>798</v>
      </c>
      <c r="F301" s="4" t="s">
        <v>799</v>
      </c>
      <c r="G301" s="1"/>
      <c r="H301" s="1"/>
    </row>
    <row r="302" spans="1:8" ht="15" customHeight="1">
      <c r="A302" s="4" t="s">
        <v>790</v>
      </c>
      <c r="B302" s="5" t="s">
        <v>800</v>
      </c>
      <c r="C302" s="4" t="s">
        <v>801</v>
      </c>
      <c r="D302" s="4" t="s">
        <v>30</v>
      </c>
      <c r="E302" s="4" t="s">
        <v>801</v>
      </c>
      <c r="F302" s="4" t="s">
        <v>802</v>
      </c>
      <c r="G302" s="1"/>
      <c r="H302" s="1"/>
    </row>
    <row r="303" spans="1:8" ht="15" customHeight="1">
      <c r="A303" s="4" t="s">
        <v>790</v>
      </c>
      <c r="B303" s="5" t="s">
        <v>803</v>
      </c>
      <c r="C303" s="4" t="s">
        <v>804</v>
      </c>
      <c r="D303" s="4" t="s">
        <v>30</v>
      </c>
      <c r="E303" s="4" t="s">
        <v>804</v>
      </c>
      <c r="F303" s="4" t="s">
        <v>805</v>
      </c>
      <c r="G303" s="1"/>
      <c r="H303" s="1"/>
    </row>
    <row r="304" spans="1:8" ht="15" customHeight="1">
      <c r="A304" s="4" t="s">
        <v>790</v>
      </c>
      <c r="B304" s="5" t="s">
        <v>36</v>
      </c>
      <c r="C304" s="4" t="s">
        <v>806</v>
      </c>
      <c r="D304" s="4" t="s">
        <v>37</v>
      </c>
      <c r="E304" s="4" t="s">
        <v>806</v>
      </c>
      <c r="F304" s="4" t="s">
        <v>807</v>
      </c>
      <c r="G304" s="1"/>
      <c r="H304" s="1"/>
    </row>
    <row r="305" spans="1:8" ht="15" customHeight="1">
      <c r="A305" s="4" t="s">
        <v>790</v>
      </c>
      <c r="B305" s="5" t="s">
        <v>808</v>
      </c>
      <c r="C305" s="4" t="s">
        <v>806</v>
      </c>
      <c r="D305" s="4" t="s">
        <v>30</v>
      </c>
      <c r="E305" s="4" t="s">
        <v>806</v>
      </c>
      <c r="F305" s="4" t="s">
        <v>809</v>
      </c>
      <c r="G305" s="1"/>
      <c r="H305" s="1"/>
    </row>
    <row r="306" spans="1:8" ht="15" customHeight="1">
      <c r="A306" s="4" t="s">
        <v>790</v>
      </c>
      <c r="B306" s="5" t="s">
        <v>32</v>
      </c>
      <c r="C306" s="4" t="s">
        <v>806</v>
      </c>
      <c r="D306" s="4" t="s">
        <v>34</v>
      </c>
      <c r="E306" s="4" t="s">
        <v>806</v>
      </c>
      <c r="F306" s="4" t="s">
        <v>810</v>
      </c>
      <c r="G306" s="1"/>
      <c r="H306" s="1"/>
    </row>
    <row r="307" spans="1:8" ht="15" customHeight="1">
      <c r="A307" s="4" t="s">
        <v>790</v>
      </c>
      <c r="B307" s="5" t="s">
        <v>811</v>
      </c>
      <c r="C307" s="4" t="s">
        <v>812</v>
      </c>
      <c r="D307" s="4" t="s">
        <v>19</v>
      </c>
      <c r="E307" s="4" t="s">
        <v>812</v>
      </c>
      <c r="F307" s="4" t="s">
        <v>813</v>
      </c>
      <c r="G307" s="1"/>
      <c r="H307" s="1"/>
    </row>
    <row r="308" spans="1:8" ht="15" customHeight="1">
      <c r="A308" s="4" t="s">
        <v>790</v>
      </c>
      <c r="B308" s="5" t="s">
        <v>814</v>
      </c>
      <c r="C308" s="4" t="s">
        <v>812</v>
      </c>
      <c r="D308" s="4" t="s">
        <v>815</v>
      </c>
      <c r="E308" s="4" t="s">
        <v>812</v>
      </c>
      <c r="F308" s="4" t="s">
        <v>816</v>
      </c>
      <c r="G308" s="1"/>
      <c r="H308" s="1"/>
    </row>
    <row r="309" spans="1:8" ht="15" customHeight="1">
      <c r="A309" s="4" t="s">
        <v>790</v>
      </c>
      <c r="B309" s="5" t="s">
        <v>817</v>
      </c>
      <c r="C309" s="4" t="s">
        <v>818</v>
      </c>
      <c r="D309" s="4" t="s">
        <v>819</v>
      </c>
      <c r="E309" s="4" t="s">
        <v>818</v>
      </c>
      <c r="F309" s="4" t="s">
        <v>820</v>
      </c>
      <c r="G309" s="1"/>
      <c r="H309" s="1"/>
    </row>
    <row r="310" spans="1:8" ht="15" customHeight="1">
      <c r="A310" s="4" t="s">
        <v>790</v>
      </c>
      <c r="B310" s="5" t="s">
        <v>282</v>
      </c>
      <c r="C310" s="4" t="s">
        <v>818</v>
      </c>
      <c r="D310" s="4" t="s">
        <v>19</v>
      </c>
      <c r="E310" s="4" t="s">
        <v>818</v>
      </c>
      <c r="F310" s="4" t="s">
        <v>821</v>
      </c>
      <c r="G310" s="1"/>
      <c r="H310" s="1"/>
    </row>
    <row r="311" spans="1:8" ht="15" customHeight="1">
      <c r="A311" s="4" t="s">
        <v>790</v>
      </c>
      <c r="B311" s="5" t="s">
        <v>282</v>
      </c>
      <c r="C311" s="4" t="s">
        <v>822</v>
      </c>
      <c r="D311" s="4" t="s">
        <v>19</v>
      </c>
      <c r="E311" s="4" t="s">
        <v>822</v>
      </c>
      <c r="F311" s="4" t="s">
        <v>823</v>
      </c>
      <c r="G311" s="1"/>
      <c r="H311" s="1"/>
    </row>
    <row r="312" spans="1:8" ht="15" customHeight="1">
      <c r="A312" s="4" t="s">
        <v>790</v>
      </c>
      <c r="B312" s="5" t="s">
        <v>817</v>
      </c>
      <c r="C312" s="4" t="s">
        <v>822</v>
      </c>
      <c r="D312" s="4" t="s">
        <v>819</v>
      </c>
      <c r="E312" s="4" t="s">
        <v>822</v>
      </c>
      <c r="F312" s="4" t="s">
        <v>824</v>
      </c>
      <c r="G312" s="1"/>
      <c r="H312" s="1"/>
    </row>
    <row r="313" spans="1:8" ht="15" customHeight="1">
      <c r="A313" s="4" t="s">
        <v>790</v>
      </c>
      <c r="B313" s="5" t="s">
        <v>58</v>
      </c>
      <c r="C313" s="4" t="s">
        <v>825</v>
      </c>
      <c r="D313" s="4" t="s">
        <v>49</v>
      </c>
      <c r="E313" s="4" t="s">
        <v>826</v>
      </c>
      <c r="F313" s="4" t="s">
        <v>827</v>
      </c>
      <c r="G313" s="1"/>
      <c r="H313" s="1"/>
    </row>
    <row r="314" spans="1:8" ht="15" customHeight="1">
      <c r="A314" s="4" t="s">
        <v>790</v>
      </c>
      <c r="B314" s="5" t="s">
        <v>62</v>
      </c>
      <c r="C314" s="4" t="s">
        <v>828</v>
      </c>
      <c r="D314" s="4" t="s">
        <v>49</v>
      </c>
      <c r="E314" s="4" t="s">
        <v>829</v>
      </c>
      <c r="F314" s="4" t="s">
        <v>830</v>
      </c>
      <c r="G314" s="1"/>
      <c r="H314" s="1"/>
    </row>
    <row r="315" spans="1:8" ht="15" customHeight="1">
      <c r="A315" s="4" t="s">
        <v>790</v>
      </c>
      <c r="B315" s="5" t="s">
        <v>783</v>
      </c>
      <c r="C315" s="4" t="s">
        <v>831</v>
      </c>
      <c r="D315" s="4" t="s">
        <v>49</v>
      </c>
      <c r="E315" s="4" t="s">
        <v>832</v>
      </c>
      <c r="F315" s="4" t="s">
        <v>833</v>
      </c>
      <c r="G315" s="1"/>
      <c r="H315" s="1"/>
    </row>
    <row r="316" spans="1:8" ht="15" customHeight="1">
      <c r="A316" s="4" t="s">
        <v>834</v>
      </c>
      <c r="B316" s="5" t="s">
        <v>835</v>
      </c>
      <c r="C316" s="4" t="s">
        <v>836</v>
      </c>
      <c r="D316" s="4" t="s">
        <v>19</v>
      </c>
      <c r="E316" s="4" t="s">
        <v>836</v>
      </c>
      <c r="F316" s="4" t="s">
        <v>837</v>
      </c>
      <c r="G316" s="1"/>
      <c r="H316" s="1"/>
    </row>
    <row r="317" spans="1:8" ht="15" customHeight="1">
      <c r="A317" s="4" t="s">
        <v>834</v>
      </c>
      <c r="B317" s="5" t="s">
        <v>838</v>
      </c>
      <c r="C317" s="4" t="s">
        <v>839</v>
      </c>
      <c r="D317" s="4" t="s">
        <v>23</v>
      </c>
      <c r="E317" s="4" t="s">
        <v>839</v>
      </c>
      <c r="F317" s="4" t="s">
        <v>840</v>
      </c>
      <c r="G317" s="1"/>
      <c r="H317" s="1"/>
    </row>
    <row r="318" spans="1:8" ht="15" customHeight="1">
      <c r="A318" s="4" t="s">
        <v>834</v>
      </c>
      <c r="B318" s="5" t="s">
        <v>496</v>
      </c>
      <c r="C318" s="4" t="s">
        <v>841</v>
      </c>
      <c r="D318" s="4" t="s">
        <v>30</v>
      </c>
      <c r="E318" s="4" t="s">
        <v>841</v>
      </c>
      <c r="F318" s="4" t="s">
        <v>842</v>
      </c>
      <c r="G318" s="1"/>
      <c r="H318" s="1"/>
    </row>
    <row r="319" spans="1:8" ht="15" customHeight="1">
      <c r="A319" s="4" t="s">
        <v>834</v>
      </c>
      <c r="B319" s="5" t="s">
        <v>36</v>
      </c>
      <c r="C319" s="4" t="s">
        <v>841</v>
      </c>
      <c r="D319" s="4" t="s">
        <v>37</v>
      </c>
      <c r="E319" s="4" t="s">
        <v>841</v>
      </c>
      <c r="F319" s="4" t="s">
        <v>843</v>
      </c>
      <c r="G319" s="1"/>
      <c r="H319" s="1"/>
    </row>
    <row r="320" spans="1:8" ht="15" customHeight="1">
      <c r="A320" s="4" t="s">
        <v>834</v>
      </c>
      <c r="B320" s="5" t="s">
        <v>32</v>
      </c>
      <c r="C320" s="4" t="s">
        <v>841</v>
      </c>
      <c r="D320" s="4" t="s">
        <v>34</v>
      </c>
      <c r="E320" s="4" t="s">
        <v>841</v>
      </c>
      <c r="F320" s="4" t="s">
        <v>844</v>
      </c>
      <c r="G320" s="1"/>
      <c r="H320" s="1"/>
    </row>
    <row r="321" spans="1:8" ht="15" customHeight="1">
      <c r="A321" s="4" t="s">
        <v>834</v>
      </c>
      <c r="B321" s="5" t="s">
        <v>845</v>
      </c>
      <c r="C321" s="4" t="s">
        <v>846</v>
      </c>
      <c r="D321" s="4" t="s">
        <v>19</v>
      </c>
      <c r="E321" s="4" t="s">
        <v>846</v>
      </c>
      <c r="F321" s="4" t="s">
        <v>847</v>
      </c>
      <c r="G321" s="1"/>
      <c r="H321" s="1"/>
    </row>
    <row r="322" spans="1:8" ht="15" customHeight="1">
      <c r="A322" s="4" t="s">
        <v>834</v>
      </c>
      <c r="B322" s="5" t="s">
        <v>848</v>
      </c>
      <c r="C322" s="4" t="s">
        <v>846</v>
      </c>
      <c r="D322" s="4" t="s">
        <v>849</v>
      </c>
      <c r="E322" s="4" t="s">
        <v>846</v>
      </c>
      <c r="F322" s="4" t="s">
        <v>850</v>
      </c>
      <c r="G322" s="1"/>
      <c r="H322" s="1"/>
    </row>
    <row r="323" spans="1:8" ht="15" customHeight="1">
      <c r="A323" s="4" t="s">
        <v>834</v>
      </c>
      <c r="B323" s="5" t="s">
        <v>32</v>
      </c>
      <c r="C323" s="4" t="s">
        <v>851</v>
      </c>
      <c r="D323" s="4" t="s">
        <v>34</v>
      </c>
      <c r="E323" s="4" t="s">
        <v>851</v>
      </c>
      <c r="F323" s="4" t="s">
        <v>852</v>
      </c>
      <c r="G323" s="1"/>
      <c r="H323" s="1"/>
    </row>
    <row r="324" spans="1:8" ht="15" customHeight="1">
      <c r="A324" s="4" t="s">
        <v>834</v>
      </c>
      <c r="B324" s="5" t="s">
        <v>36</v>
      </c>
      <c r="C324" s="4" t="s">
        <v>851</v>
      </c>
      <c r="D324" s="4" t="s">
        <v>37</v>
      </c>
      <c r="E324" s="4" t="s">
        <v>851</v>
      </c>
      <c r="F324" s="4" t="s">
        <v>853</v>
      </c>
      <c r="G324" s="1"/>
      <c r="H324" s="1"/>
    </row>
    <row r="325" spans="1:8" ht="15" customHeight="1">
      <c r="A325" s="4" t="s">
        <v>834</v>
      </c>
      <c r="B325" s="5" t="s">
        <v>854</v>
      </c>
      <c r="C325" s="4" t="s">
        <v>851</v>
      </c>
      <c r="D325" s="4" t="s">
        <v>30</v>
      </c>
      <c r="E325" s="4" t="s">
        <v>851</v>
      </c>
      <c r="F325" s="4" t="s">
        <v>855</v>
      </c>
      <c r="G325" s="1"/>
      <c r="H325" s="1"/>
    </row>
    <row r="326" spans="1:8" ht="15" customHeight="1">
      <c r="A326" s="4" t="s">
        <v>834</v>
      </c>
      <c r="B326" s="5" t="s">
        <v>542</v>
      </c>
      <c r="C326" s="4" t="s">
        <v>856</v>
      </c>
      <c r="D326" s="4" t="s">
        <v>46</v>
      </c>
      <c r="E326" s="4" t="s">
        <v>856</v>
      </c>
      <c r="F326" s="4" t="s">
        <v>857</v>
      </c>
      <c r="G326" s="1"/>
      <c r="H326" s="1"/>
    </row>
    <row r="327" spans="1:8" ht="15" customHeight="1">
      <c r="A327" s="4" t="s">
        <v>834</v>
      </c>
      <c r="B327" s="5" t="s">
        <v>858</v>
      </c>
      <c r="C327" s="4" t="s">
        <v>859</v>
      </c>
      <c r="D327" s="4" t="s">
        <v>46</v>
      </c>
      <c r="E327" s="4" t="s">
        <v>859</v>
      </c>
      <c r="F327" s="4" t="s">
        <v>860</v>
      </c>
      <c r="G327" s="1"/>
      <c r="H327" s="1"/>
    </row>
    <row r="328" spans="1:8" ht="15" customHeight="1">
      <c r="A328" s="4" t="s">
        <v>834</v>
      </c>
      <c r="B328" s="5" t="s">
        <v>861</v>
      </c>
      <c r="C328" s="4" t="s">
        <v>862</v>
      </c>
      <c r="D328" s="4" t="s">
        <v>250</v>
      </c>
      <c r="E328" s="4" t="s">
        <v>862</v>
      </c>
      <c r="F328" s="4" t="s">
        <v>863</v>
      </c>
      <c r="G328" s="1"/>
      <c r="H328" s="1"/>
    </row>
    <row r="329" spans="1:8" ht="15" customHeight="1">
      <c r="A329" s="4" t="s">
        <v>834</v>
      </c>
      <c r="B329" s="5" t="s">
        <v>355</v>
      </c>
      <c r="C329" s="4" t="s">
        <v>864</v>
      </c>
      <c r="D329" s="4" t="s">
        <v>49</v>
      </c>
      <c r="E329" s="4" t="s">
        <v>865</v>
      </c>
      <c r="F329" s="4" t="s">
        <v>866</v>
      </c>
      <c r="G329" s="1"/>
      <c r="H329" s="1"/>
    </row>
    <row r="330" spans="1:8" ht="15" customHeight="1">
      <c r="A330" s="4" t="s">
        <v>834</v>
      </c>
      <c r="B330" s="5" t="s">
        <v>62</v>
      </c>
      <c r="C330" s="4" t="s">
        <v>867</v>
      </c>
      <c r="D330" s="4" t="s">
        <v>49</v>
      </c>
      <c r="E330" s="4" t="s">
        <v>868</v>
      </c>
      <c r="F330" s="4" t="s">
        <v>869</v>
      </c>
      <c r="G330" s="1"/>
      <c r="H330" s="1"/>
    </row>
    <row r="331" spans="1:8" ht="15" customHeight="1">
      <c r="A331" s="4" t="s">
        <v>870</v>
      </c>
      <c r="B331" s="5" t="s">
        <v>871</v>
      </c>
      <c r="C331" s="4" t="s">
        <v>872</v>
      </c>
      <c r="D331" s="4" t="s">
        <v>23</v>
      </c>
      <c r="E331" s="4" t="s">
        <v>872</v>
      </c>
      <c r="F331" s="4" t="s">
        <v>873</v>
      </c>
      <c r="G331" s="1"/>
      <c r="H331" s="1"/>
    </row>
    <row r="332" spans="1:8" ht="15" customHeight="1">
      <c r="A332" s="4" t="s">
        <v>870</v>
      </c>
      <c r="B332" s="5" t="s">
        <v>874</v>
      </c>
      <c r="C332" s="4" t="s">
        <v>875</v>
      </c>
      <c r="D332" s="4" t="s">
        <v>23</v>
      </c>
      <c r="E332" s="4" t="s">
        <v>875</v>
      </c>
      <c r="F332" s="4" t="s">
        <v>876</v>
      </c>
      <c r="G332" s="1"/>
      <c r="H332" s="1"/>
    </row>
    <row r="333" spans="1:8" ht="15" customHeight="1">
      <c r="A333" s="4" t="s">
        <v>870</v>
      </c>
      <c r="B333" s="5" t="s">
        <v>877</v>
      </c>
      <c r="C333" s="4" t="s">
        <v>878</v>
      </c>
      <c r="D333" s="4" t="s">
        <v>23</v>
      </c>
      <c r="E333" s="4" t="s">
        <v>878</v>
      </c>
      <c r="F333" s="4" t="s">
        <v>879</v>
      </c>
      <c r="G333" s="1"/>
      <c r="H333" s="1"/>
    </row>
    <row r="334" spans="1:8" ht="15" customHeight="1">
      <c r="A334" s="4" t="s">
        <v>870</v>
      </c>
      <c r="B334" s="5" t="s">
        <v>880</v>
      </c>
      <c r="C334" s="4" t="s">
        <v>881</v>
      </c>
      <c r="D334" s="4" t="s">
        <v>30</v>
      </c>
      <c r="E334" s="4" t="s">
        <v>881</v>
      </c>
      <c r="F334" s="4" t="s">
        <v>882</v>
      </c>
      <c r="G334" s="1"/>
      <c r="H334" s="1"/>
    </row>
    <row r="335" spans="1:8" ht="15" customHeight="1">
      <c r="A335" s="4" t="s">
        <v>870</v>
      </c>
      <c r="B335" s="5" t="s">
        <v>883</v>
      </c>
      <c r="C335" s="4" t="s">
        <v>884</v>
      </c>
      <c r="D335" s="4" t="s">
        <v>30</v>
      </c>
      <c r="E335" s="4" t="s">
        <v>884</v>
      </c>
      <c r="F335" s="4" t="s">
        <v>885</v>
      </c>
      <c r="G335" s="1"/>
      <c r="H335" s="1"/>
    </row>
    <row r="336" spans="1:8" ht="15" customHeight="1">
      <c r="A336" s="4" t="s">
        <v>870</v>
      </c>
      <c r="B336" s="5" t="s">
        <v>886</v>
      </c>
      <c r="C336" s="4" t="s">
        <v>887</v>
      </c>
      <c r="D336" s="4" t="s">
        <v>30</v>
      </c>
      <c r="E336" s="4" t="s">
        <v>887</v>
      </c>
      <c r="F336" s="4" t="s">
        <v>888</v>
      </c>
      <c r="G336" s="1"/>
      <c r="H336" s="1"/>
    </row>
    <row r="337" spans="1:8" ht="15" customHeight="1">
      <c r="A337" s="4" t="s">
        <v>870</v>
      </c>
      <c r="B337" s="5" t="s">
        <v>36</v>
      </c>
      <c r="C337" s="4" t="s">
        <v>887</v>
      </c>
      <c r="D337" s="4" t="s">
        <v>37</v>
      </c>
      <c r="E337" s="4" t="s">
        <v>887</v>
      </c>
      <c r="F337" s="4" t="s">
        <v>889</v>
      </c>
      <c r="G337" s="1"/>
      <c r="H337" s="1"/>
    </row>
    <row r="338" spans="1:8" ht="15" customHeight="1">
      <c r="A338" s="4" t="s">
        <v>870</v>
      </c>
      <c r="B338" s="5" t="s">
        <v>32</v>
      </c>
      <c r="C338" s="4" t="s">
        <v>887</v>
      </c>
      <c r="D338" s="4" t="s">
        <v>34</v>
      </c>
      <c r="E338" s="4" t="s">
        <v>887</v>
      </c>
      <c r="F338" s="4" t="s">
        <v>890</v>
      </c>
      <c r="G338" s="1"/>
      <c r="H338" s="1"/>
    </row>
    <row r="339" spans="1:8" ht="15" customHeight="1">
      <c r="A339" s="4" t="s">
        <v>870</v>
      </c>
      <c r="B339" s="5" t="s">
        <v>891</v>
      </c>
      <c r="C339" s="4" t="s">
        <v>892</v>
      </c>
      <c r="D339" s="4" t="s">
        <v>19</v>
      </c>
      <c r="E339" s="4" t="s">
        <v>892</v>
      </c>
      <c r="F339" s="4" t="s">
        <v>893</v>
      </c>
      <c r="G339" s="1"/>
      <c r="H339" s="1"/>
    </row>
    <row r="340" spans="1:8" ht="15" customHeight="1">
      <c r="A340" s="4" t="s">
        <v>870</v>
      </c>
      <c r="B340" s="5" t="s">
        <v>894</v>
      </c>
      <c r="C340" s="4" t="s">
        <v>892</v>
      </c>
      <c r="D340" s="4" t="s">
        <v>895</v>
      </c>
      <c r="E340" s="4" t="s">
        <v>892</v>
      </c>
      <c r="F340" s="4" t="s">
        <v>896</v>
      </c>
      <c r="G340" s="1"/>
      <c r="H340" s="1"/>
    </row>
    <row r="341" spans="1:8" ht="15" customHeight="1">
      <c r="A341" s="4" t="s">
        <v>870</v>
      </c>
      <c r="B341" s="5" t="s">
        <v>897</v>
      </c>
      <c r="C341" s="4" t="s">
        <v>898</v>
      </c>
      <c r="D341" s="4" t="s">
        <v>49</v>
      </c>
      <c r="E341" s="4" t="s">
        <v>899</v>
      </c>
      <c r="F341" s="4" t="s">
        <v>900</v>
      </c>
      <c r="G341" s="1"/>
      <c r="H341" s="1"/>
    </row>
    <row r="342" spans="1:8" ht="15" customHeight="1">
      <c r="A342" s="4" t="s">
        <v>870</v>
      </c>
      <c r="B342" s="5" t="s">
        <v>99</v>
      </c>
      <c r="C342" s="4" t="s">
        <v>901</v>
      </c>
      <c r="D342" s="4" t="s">
        <v>49</v>
      </c>
      <c r="E342" s="4" t="s">
        <v>902</v>
      </c>
      <c r="F342" s="4" t="s">
        <v>903</v>
      </c>
      <c r="G342" s="1"/>
      <c r="H342" s="1"/>
    </row>
    <row r="343" spans="1:8" ht="15" customHeight="1">
      <c r="A343" s="4" t="s">
        <v>870</v>
      </c>
      <c r="B343" s="5" t="s">
        <v>62</v>
      </c>
      <c r="C343" s="4" t="s">
        <v>904</v>
      </c>
      <c r="D343" s="4" t="s">
        <v>49</v>
      </c>
      <c r="E343" s="4" t="s">
        <v>905</v>
      </c>
      <c r="F343" s="4" t="s">
        <v>906</v>
      </c>
      <c r="G343" s="1"/>
      <c r="H343" s="1"/>
    </row>
    <row r="344" spans="1:8" ht="15" customHeight="1">
      <c r="A344" s="4" t="s">
        <v>870</v>
      </c>
      <c r="B344" s="5" t="s">
        <v>907</v>
      </c>
      <c r="C344" s="4" t="s">
        <v>908</v>
      </c>
      <c r="D344" s="4" t="s">
        <v>49</v>
      </c>
      <c r="E344" s="4" t="s">
        <v>909</v>
      </c>
      <c r="F344" s="4" t="s">
        <v>910</v>
      </c>
      <c r="G344" s="1"/>
      <c r="H344" s="1"/>
    </row>
    <row r="345" spans="1:8" ht="15" customHeight="1">
      <c r="A345" s="4" t="s">
        <v>870</v>
      </c>
      <c r="B345" s="5" t="s">
        <v>109</v>
      </c>
      <c r="C345" s="4" t="s">
        <v>911</v>
      </c>
      <c r="D345" s="4" t="s">
        <v>49</v>
      </c>
      <c r="E345" s="4" t="s">
        <v>912</v>
      </c>
      <c r="F345" s="4" t="s">
        <v>913</v>
      </c>
      <c r="G345" s="1"/>
      <c r="H345" s="1"/>
    </row>
    <row r="346" spans="1:8" ht="15" customHeight="1">
      <c r="A346" s="4" t="s">
        <v>914</v>
      </c>
      <c r="B346" s="5" t="s">
        <v>915</v>
      </c>
      <c r="C346" s="4" t="s">
        <v>916</v>
      </c>
      <c r="D346" s="4" t="s">
        <v>19</v>
      </c>
      <c r="E346" s="4" t="s">
        <v>916</v>
      </c>
      <c r="F346" s="4" t="s">
        <v>917</v>
      </c>
      <c r="G346" s="1"/>
      <c r="H346" s="1"/>
    </row>
    <row r="347" spans="1:8" ht="15" customHeight="1">
      <c r="A347" s="4" t="s">
        <v>914</v>
      </c>
      <c r="B347" s="5" t="s">
        <v>918</v>
      </c>
      <c r="C347" s="4" t="s">
        <v>919</v>
      </c>
      <c r="D347" s="4" t="s">
        <v>23</v>
      </c>
      <c r="E347" s="4" t="s">
        <v>919</v>
      </c>
      <c r="F347" s="4" t="s">
        <v>920</v>
      </c>
      <c r="G347" s="1"/>
      <c r="H347" s="1"/>
    </row>
    <row r="348" spans="1:8" ht="15" customHeight="1">
      <c r="A348" s="4" t="s">
        <v>914</v>
      </c>
      <c r="B348" s="5" t="s">
        <v>32</v>
      </c>
      <c r="C348" s="4" t="s">
        <v>921</v>
      </c>
      <c r="D348" s="4" t="s">
        <v>34</v>
      </c>
      <c r="E348" s="4" t="s">
        <v>921</v>
      </c>
      <c r="F348" s="4" t="s">
        <v>922</v>
      </c>
      <c r="G348" s="1"/>
      <c r="H348" s="1"/>
    </row>
    <row r="349" spans="1:8" ht="15" customHeight="1">
      <c r="A349" s="4" t="s">
        <v>914</v>
      </c>
      <c r="B349" s="5" t="s">
        <v>36</v>
      </c>
      <c r="C349" s="4" t="s">
        <v>921</v>
      </c>
      <c r="D349" s="4" t="s">
        <v>37</v>
      </c>
      <c r="E349" s="4" t="s">
        <v>921</v>
      </c>
      <c r="F349" s="4" t="s">
        <v>923</v>
      </c>
      <c r="G349" s="1"/>
      <c r="H349" s="1"/>
    </row>
    <row r="350" spans="1:8" ht="15" customHeight="1">
      <c r="A350" s="4" t="s">
        <v>914</v>
      </c>
      <c r="B350" s="5" t="s">
        <v>924</v>
      </c>
      <c r="C350" s="4" t="s">
        <v>921</v>
      </c>
      <c r="D350" s="4" t="s">
        <v>30</v>
      </c>
      <c r="E350" s="4" t="s">
        <v>921</v>
      </c>
      <c r="F350" s="4" t="s">
        <v>925</v>
      </c>
      <c r="G350" s="1"/>
      <c r="H350" s="1"/>
    </row>
    <row r="351" spans="1:8" ht="15" customHeight="1">
      <c r="A351" s="4" t="s">
        <v>914</v>
      </c>
      <c r="B351" s="5" t="s">
        <v>926</v>
      </c>
      <c r="C351" s="4" t="s">
        <v>927</v>
      </c>
      <c r="D351" s="4" t="s">
        <v>46</v>
      </c>
      <c r="E351" s="4" t="s">
        <v>927</v>
      </c>
      <c r="F351" s="4" t="s">
        <v>928</v>
      </c>
      <c r="G351" s="1"/>
      <c r="H351" s="1"/>
    </row>
    <row r="352" spans="1:8" ht="15" customHeight="1">
      <c r="A352" s="4" t="s">
        <v>914</v>
      </c>
      <c r="B352" s="5" t="s">
        <v>929</v>
      </c>
      <c r="C352" s="4" t="s">
        <v>930</v>
      </c>
      <c r="D352" s="4" t="s">
        <v>250</v>
      </c>
      <c r="E352" s="4" t="s">
        <v>930</v>
      </c>
      <c r="F352" s="4" t="s">
        <v>925</v>
      </c>
      <c r="G352" s="1"/>
      <c r="H352" s="1"/>
    </row>
    <row r="353" spans="1:8" ht="15" customHeight="1">
      <c r="A353" s="4" t="s">
        <v>914</v>
      </c>
      <c r="B353" s="5" t="s">
        <v>198</v>
      </c>
      <c r="C353" s="4" t="s">
        <v>931</v>
      </c>
      <c r="D353" s="4" t="s">
        <v>250</v>
      </c>
      <c r="E353" s="4" t="s">
        <v>931</v>
      </c>
      <c r="F353" s="4" t="s">
        <v>932</v>
      </c>
      <c r="G353" s="1"/>
      <c r="H353" s="1"/>
    </row>
    <row r="354" spans="1:8" ht="15" customHeight="1">
      <c r="A354" s="4" t="s">
        <v>914</v>
      </c>
      <c r="B354" s="5" t="s">
        <v>58</v>
      </c>
      <c r="C354" s="4" t="s">
        <v>933</v>
      </c>
      <c r="D354" s="4" t="s">
        <v>49</v>
      </c>
      <c r="E354" s="4" t="s">
        <v>934</v>
      </c>
      <c r="F354" s="4" t="s">
        <v>935</v>
      </c>
      <c r="G354" s="1"/>
      <c r="H354" s="1"/>
    </row>
    <row r="355" spans="1:8" ht="15" customHeight="1">
      <c r="A355" s="4" t="s">
        <v>914</v>
      </c>
      <c r="B355" s="5" t="s">
        <v>696</v>
      </c>
      <c r="C355" s="4" t="s">
        <v>936</v>
      </c>
      <c r="D355" s="4" t="s">
        <v>49</v>
      </c>
      <c r="E355" s="4" t="s">
        <v>937</v>
      </c>
      <c r="F355" s="4" t="s">
        <v>938</v>
      </c>
      <c r="G355" s="1"/>
      <c r="H355" s="1"/>
    </row>
    <row r="356" spans="1:8" ht="15" customHeight="1">
      <c r="A356" s="4" t="s">
        <v>914</v>
      </c>
      <c r="B356" s="5" t="s">
        <v>939</v>
      </c>
      <c r="C356" s="4" t="s">
        <v>940</v>
      </c>
      <c r="D356" s="4" t="s">
        <v>49</v>
      </c>
      <c r="E356" s="4" t="s">
        <v>941</v>
      </c>
      <c r="F356" s="4" t="s">
        <v>942</v>
      </c>
      <c r="G356" s="1"/>
      <c r="H356" s="1"/>
    </row>
    <row r="357" spans="1:8" ht="15" customHeight="1">
      <c r="A357" s="4" t="s">
        <v>943</v>
      </c>
      <c r="B357" s="5" t="s">
        <v>944</v>
      </c>
      <c r="C357" s="4" t="s">
        <v>945</v>
      </c>
      <c r="D357" s="4" t="s">
        <v>19</v>
      </c>
      <c r="E357" s="4" t="s">
        <v>945</v>
      </c>
      <c r="F357" s="4" t="s">
        <v>946</v>
      </c>
      <c r="G357" s="1"/>
      <c r="H357" s="1"/>
    </row>
    <row r="358" spans="1:8" ht="15" customHeight="1">
      <c r="A358" s="4" t="s">
        <v>943</v>
      </c>
      <c r="B358" s="5" t="s">
        <v>947</v>
      </c>
      <c r="C358" s="4" t="s">
        <v>948</v>
      </c>
      <c r="D358" s="4" t="s">
        <v>23</v>
      </c>
      <c r="E358" s="4" t="s">
        <v>948</v>
      </c>
      <c r="F358" s="4" t="s">
        <v>949</v>
      </c>
      <c r="G358" s="1"/>
      <c r="H358" s="1"/>
    </row>
    <row r="359" spans="1:8" ht="15" customHeight="1">
      <c r="A359" s="4" t="s">
        <v>943</v>
      </c>
      <c r="B359" s="5" t="s">
        <v>950</v>
      </c>
      <c r="C359" s="4" t="s">
        <v>951</v>
      </c>
      <c r="D359" s="4" t="s">
        <v>23</v>
      </c>
      <c r="E359" s="4" t="s">
        <v>951</v>
      </c>
      <c r="F359" s="4" t="s">
        <v>952</v>
      </c>
      <c r="G359" s="1"/>
      <c r="H359" s="1"/>
    </row>
    <row r="360" spans="1:8" ht="15" customHeight="1">
      <c r="A360" s="4" t="s">
        <v>943</v>
      </c>
      <c r="B360" s="5" t="s">
        <v>953</v>
      </c>
      <c r="C360" s="4" t="s">
        <v>954</v>
      </c>
      <c r="D360" s="4" t="s">
        <v>23</v>
      </c>
      <c r="E360" s="4" t="s">
        <v>954</v>
      </c>
      <c r="F360" s="4" t="s">
        <v>955</v>
      </c>
      <c r="G360" s="1"/>
      <c r="H360" s="1"/>
    </row>
    <row r="361" spans="1:8" ht="15" customHeight="1">
      <c r="A361" s="4" t="s">
        <v>943</v>
      </c>
      <c r="B361" s="5" t="s">
        <v>956</v>
      </c>
      <c r="C361" s="4" t="s">
        <v>957</v>
      </c>
      <c r="D361" s="4" t="s">
        <v>19</v>
      </c>
      <c r="E361" s="4" t="s">
        <v>957</v>
      </c>
      <c r="F361" s="4" t="s">
        <v>958</v>
      </c>
      <c r="G361" s="1"/>
      <c r="H361" s="1"/>
    </row>
    <row r="362" spans="1:8" ht="15" customHeight="1">
      <c r="A362" s="4" t="s">
        <v>943</v>
      </c>
      <c r="B362" s="5" t="s">
        <v>355</v>
      </c>
      <c r="C362" s="4" t="s">
        <v>959</v>
      </c>
      <c r="D362" s="4" t="s">
        <v>30</v>
      </c>
      <c r="E362" s="4" t="s">
        <v>959</v>
      </c>
      <c r="F362" s="4" t="s">
        <v>960</v>
      </c>
      <c r="G362" s="1"/>
      <c r="H362" s="1"/>
    </row>
    <row r="363" spans="1:8" ht="15" customHeight="1">
      <c r="A363" s="4" t="s">
        <v>943</v>
      </c>
      <c r="B363" s="5" t="s">
        <v>36</v>
      </c>
      <c r="C363" s="4" t="s">
        <v>959</v>
      </c>
      <c r="D363" s="4" t="s">
        <v>37</v>
      </c>
      <c r="E363" s="4" t="s">
        <v>959</v>
      </c>
      <c r="F363" s="4" t="s">
        <v>961</v>
      </c>
      <c r="G363" s="1"/>
      <c r="H363" s="1"/>
    </row>
    <row r="364" spans="1:8" ht="15" customHeight="1">
      <c r="A364" s="4" t="s">
        <v>943</v>
      </c>
      <c r="B364" s="5" t="s">
        <v>32</v>
      </c>
      <c r="C364" s="4" t="s">
        <v>959</v>
      </c>
      <c r="D364" s="4" t="s">
        <v>34</v>
      </c>
      <c r="E364" s="4" t="s">
        <v>959</v>
      </c>
      <c r="F364" s="4" t="s">
        <v>962</v>
      </c>
      <c r="G364" s="1"/>
      <c r="H364" s="1"/>
    </row>
    <row r="365" spans="1:8" ht="15" customHeight="1">
      <c r="A365" s="4" t="s">
        <v>943</v>
      </c>
      <c r="B365" s="5" t="s">
        <v>963</v>
      </c>
      <c r="C365" s="4" t="s">
        <v>964</v>
      </c>
      <c r="D365" s="4" t="s">
        <v>965</v>
      </c>
      <c r="E365" s="4" t="s">
        <v>964</v>
      </c>
      <c r="F365" s="4" t="s">
        <v>966</v>
      </c>
      <c r="G365" s="1"/>
      <c r="H365" s="1"/>
    </row>
    <row r="366" spans="1:8" ht="15" customHeight="1">
      <c r="A366" s="4" t="s">
        <v>943</v>
      </c>
      <c r="B366" s="5" t="s">
        <v>967</v>
      </c>
      <c r="C366" s="4" t="s">
        <v>964</v>
      </c>
      <c r="D366" s="4" t="s">
        <v>664</v>
      </c>
      <c r="E366" s="4" t="s">
        <v>964</v>
      </c>
      <c r="F366" s="4" t="s">
        <v>968</v>
      </c>
      <c r="G366" s="1"/>
      <c r="H366" s="1"/>
    </row>
    <row r="367" spans="1:8" ht="15" customHeight="1">
      <c r="A367" s="4" t="s">
        <v>943</v>
      </c>
      <c r="B367" s="5" t="s">
        <v>969</v>
      </c>
      <c r="C367" s="4" t="s">
        <v>964</v>
      </c>
      <c r="D367" s="4" t="s">
        <v>970</v>
      </c>
      <c r="E367" s="4" t="s">
        <v>964</v>
      </c>
      <c r="F367" s="4" t="s">
        <v>971</v>
      </c>
      <c r="G367" s="1"/>
      <c r="H367" s="1"/>
    </row>
    <row r="368" spans="1:8" ht="15" customHeight="1">
      <c r="A368" s="4" t="s">
        <v>943</v>
      </c>
      <c r="B368" s="5" t="s">
        <v>36</v>
      </c>
      <c r="C368" s="4" t="s">
        <v>972</v>
      </c>
      <c r="D368" s="4" t="s">
        <v>37</v>
      </c>
      <c r="E368" s="4" t="s">
        <v>972</v>
      </c>
      <c r="F368" s="4" t="s">
        <v>973</v>
      </c>
      <c r="G368" s="1"/>
      <c r="H368" s="1"/>
    </row>
    <row r="369" spans="1:8" ht="15" customHeight="1">
      <c r="A369" s="4" t="s">
        <v>943</v>
      </c>
      <c r="B369" s="5" t="s">
        <v>202</v>
      </c>
      <c r="C369" s="4" t="s">
        <v>972</v>
      </c>
      <c r="D369" s="4" t="s">
        <v>30</v>
      </c>
      <c r="E369" s="4" t="s">
        <v>972</v>
      </c>
      <c r="F369" s="4" t="s">
        <v>974</v>
      </c>
      <c r="G369" s="1"/>
      <c r="H369" s="1"/>
    </row>
    <row r="370" spans="1:8" ht="15" customHeight="1">
      <c r="A370" s="4" t="s">
        <v>943</v>
      </c>
      <c r="B370" s="5" t="s">
        <v>32</v>
      </c>
      <c r="C370" s="4" t="s">
        <v>972</v>
      </c>
      <c r="D370" s="4" t="s">
        <v>34</v>
      </c>
      <c r="E370" s="4" t="s">
        <v>972</v>
      </c>
      <c r="F370" s="4" t="s">
        <v>962</v>
      </c>
      <c r="G370" s="1"/>
      <c r="H370" s="1"/>
    </row>
    <row r="371" spans="1:8" ht="15" customHeight="1">
      <c r="A371" s="4" t="s">
        <v>943</v>
      </c>
      <c r="B371" s="5" t="s">
        <v>32</v>
      </c>
      <c r="C371" s="4" t="s">
        <v>975</v>
      </c>
      <c r="D371" s="4" t="s">
        <v>34</v>
      </c>
      <c r="E371" s="4" t="s">
        <v>975</v>
      </c>
      <c r="F371" s="4" t="s">
        <v>966</v>
      </c>
      <c r="G371" s="1"/>
      <c r="H371" s="1"/>
    </row>
    <row r="372" spans="1:8" ht="15" customHeight="1">
      <c r="A372" s="4" t="s">
        <v>943</v>
      </c>
      <c r="B372" s="5" t="s">
        <v>202</v>
      </c>
      <c r="C372" s="4" t="s">
        <v>975</v>
      </c>
      <c r="D372" s="4" t="s">
        <v>30</v>
      </c>
      <c r="E372" s="4" t="s">
        <v>975</v>
      </c>
      <c r="F372" s="4" t="s">
        <v>976</v>
      </c>
      <c r="G372" s="1"/>
      <c r="H372" s="1"/>
    </row>
    <row r="373" spans="1:8" ht="15" customHeight="1">
      <c r="A373" s="4" t="s">
        <v>943</v>
      </c>
      <c r="B373" s="5" t="s">
        <v>36</v>
      </c>
      <c r="C373" s="4" t="s">
        <v>975</v>
      </c>
      <c r="D373" s="4" t="s">
        <v>37</v>
      </c>
      <c r="E373" s="4" t="s">
        <v>975</v>
      </c>
      <c r="F373" s="4" t="s">
        <v>977</v>
      </c>
      <c r="G373" s="1"/>
      <c r="H373" s="1"/>
    </row>
    <row r="374" spans="1:8" ht="15" customHeight="1">
      <c r="A374" s="4" t="s">
        <v>943</v>
      </c>
      <c r="B374" s="5" t="s">
        <v>32</v>
      </c>
      <c r="C374" s="4" t="s">
        <v>978</v>
      </c>
      <c r="D374" s="4" t="s">
        <v>34</v>
      </c>
      <c r="E374" s="4" t="s">
        <v>978</v>
      </c>
      <c r="F374" s="4" t="s">
        <v>979</v>
      </c>
      <c r="G374" s="1"/>
      <c r="H374" s="1"/>
    </row>
    <row r="375" spans="1:8" ht="15" customHeight="1">
      <c r="A375" s="4" t="s">
        <v>943</v>
      </c>
      <c r="B375" s="5" t="s">
        <v>36</v>
      </c>
      <c r="C375" s="4" t="s">
        <v>978</v>
      </c>
      <c r="D375" s="4" t="s">
        <v>37</v>
      </c>
      <c r="E375" s="4" t="s">
        <v>978</v>
      </c>
      <c r="F375" s="4" t="s">
        <v>980</v>
      </c>
      <c r="G375" s="1"/>
      <c r="H375" s="1"/>
    </row>
    <row r="376" spans="1:8" ht="15" customHeight="1">
      <c r="A376" s="4" t="s">
        <v>943</v>
      </c>
      <c r="B376" s="5" t="s">
        <v>981</v>
      </c>
      <c r="C376" s="4" t="s">
        <v>978</v>
      </c>
      <c r="D376" s="4" t="s">
        <v>30</v>
      </c>
      <c r="E376" s="4" t="s">
        <v>978</v>
      </c>
      <c r="F376" s="4" t="s">
        <v>982</v>
      </c>
      <c r="G376" s="1"/>
      <c r="H376" s="1"/>
    </row>
    <row r="377" spans="1:8" ht="15" customHeight="1">
      <c r="A377" s="4" t="s">
        <v>943</v>
      </c>
      <c r="B377" s="5" t="s">
        <v>58</v>
      </c>
      <c r="C377" s="4" t="s">
        <v>983</v>
      </c>
      <c r="D377" s="4" t="s">
        <v>30</v>
      </c>
      <c r="E377" s="4" t="s">
        <v>983</v>
      </c>
      <c r="F377" s="4" t="s">
        <v>984</v>
      </c>
      <c r="G377" s="1"/>
      <c r="H377" s="1"/>
    </row>
    <row r="378" spans="1:8" ht="15" customHeight="1">
      <c r="A378" s="4" t="s">
        <v>943</v>
      </c>
      <c r="B378" s="5" t="s">
        <v>36</v>
      </c>
      <c r="C378" s="4" t="s">
        <v>983</v>
      </c>
      <c r="D378" s="4" t="s">
        <v>37</v>
      </c>
      <c r="E378" s="4" t="s">
        <v>983</v>
      </c>
      <c r="F378" s="4" t="s">
        <v>985</v>
      </c>
      <c r="G378" s="1"/>
      <c r="H378" s="1"/>
    </row>
    <row r="379" spans="1:8" ht="15" customHeight="1">
      <c r="A379" s="4" t="s">
        <v>943</v>
      </c>
      <c r="B379" s="5" t="s">
        <v>32</v>
      </c>
      <c r="C379" s="4" t="s">
        <v>983</v>
      </c>
      <c r="D379" s="4" t="s">
        <v>34</v>
      </c>
      <c r="E379" s="4" t="s">
        <v>983</v>
      </c>
      <c r="F379" s="4" t="s">
        <v>986</v>
      </c>
      <c r="G379" s="1"/>
      <c r="H379" s="1"/>
    </row>
    <row r="380" spans="1:8" ht="15" customHeight="1">
      <c r="A380" s="4" t="s">
        <v>943</v>
      </c>
      <c r="B380" s="5" t="s">
        <v>987</v>
      </c>
      <c r="C380" s="4" t="s">
        <v>988</v>
      </c>
      <c r="D380" s="4" t="s">
        <v>989</v>
      </c>
      <c r="E380" s="4" t="s">
        <v>988</v>
      </c>
      <c r="F380" s="4" t="s">
        <v>990</v>
      </c>
      <c r="G380" s="1"/>
      <c r="H380" s="1"/>
    </row>
    <row r="381" spans="1:8" ht="15" customHeight="1">
      <c r="A381" s="4" t="s">
        <v>943</v>
      </c>
      <c r="B381" s="5" t="s">
        <v>32</v>
      </c>
      <c r="C381" s="4" t="s">
        <v>991</v>
      </c>
      <c r="D381" s="4" t="s">
        <v>34</v>
      </c>
      <c r="E381" s="4" t="s">
        <v>991</v>
      </c>
      <c r="F381" s="4" t="s">
        <v>992</v>
      </c>
      <c r="G381" s="1"/>
      <c r="H381" s="1"/>
    </row>
    <row r="382" spans="1:8" ht="15" customHeight="1">
      <c r="A382" s="4" t="s">
        <v>943</v>
      </c>
      <c r="B382" s="5" t="s">
        <v>36</v>
      </c>
      <c r="C382" s="4" t="s">
        <v>991</v>
      </c>
      <c r="D382" s="4" t="s">
        <v>37</v>
      </c>
      <c r="E382" s="4" t="s">
        <v>991</v>
      </c>
      <c r="F382" s="4" t="s">
        <v>993</v>
      </c>
      <c r="G382" s="1"/>
      <c r="H382" s="1"/>
    </row>
    <row r="383" spans="1:8" ht="15" customHeight="1">
      <c r="A383" s="4" t="s">
        <v>943</v>
      </c>
      <c r="B383" s="5" t="s">
        <v>202</v>
      </c>
      <c r="C383" s="4" t="s">
        <v>991</v>
      </c>
      <c r="D383" s="4" t="s">
        <v>30</v>
      </c>
      <c r="E383" s="4" t="s">
        <v>991</v>
      </c>
      <c r="F383" s="4" t="s">
        <v>994</v>
      </c>
      <c r="G383" s="1"/>
      <c r="H383" s="1"/>
    </row>
    <row r="384" spans="1:8" ht="15" customHeight="1">
      <c r="A384" s="4" t="s">
        <v>943</v>
      </c>
      <c r="B384" s="5" t="s">
        <v>171</v>
      </c>
      <c r="C384" s="4" t="s">
        <v>995</v>
      </c>
      <c r="D384" s="4" t="s">
        <v>30</v>
      </c>
      <c r="E384" s="4" t="s">
        <v>995</v>
      </c>
      <c r="F384" s="4" t="s">
        <v>996</v>
      </c>
      <c r="G384" s="1"/>
      <c r="H384" s="1"/>
    </row>
    <row r="385" spans="1:8" ht="15" customHeight="1">
      <c r="A385" s="4" t="s">
        <v>943</v>
      </c>
      <c r="B385" s="5" t="s">
        <v>36</v>
      </c>
      <c r="C385" s="4" t="s">
        <v>995</v>
      </c>
      <c r="D385" s="4" t="s">
        <v>37</v>
      </c>
      <c r="E385" s="4" t="s">
        <v>995</v>
      </c>
      <c r="F385" s="4" t="s">
        <v>997</v>
      </c>
      <c r="G385" s="1"/>
      <c r="H385" s="1"/>
    </row>
    <row r="386" spans="1:8" ht="15" customHeight="1">
      <c r="A386" s="4" t="s">
        <v>943</v>
      </c>
      <c r="B386" s="5" t="s">
        <v>32</v>
      </c>
      <c r="C386" s="4" t="s">
        <v>995</v>
      </c>
      <c r="D386" s="4" t="s">
        <v>34</v>
      </c>
      <c r="E386" s="4" t="s">
        <v>995</v>
      </c>
      <c r="F386" s="4" t="s">
        <v>998</v>
      </c>
      <c r="G386" s="1"/>
      <c r="H386" s="1"/>
    </row>
    <row r="387" spans="1:8" ht="15" customHeight="1">
      <c r="A387" s="4" t="s">
        <v>943</v>
      </c>
      <c r="B387" s="5" t="s">
        <v>999</v>
      </c>
      <c r="C387" s="4" t="s">
        <v>1000</v>
      </c>
      <c r="D387" s="4" t="s">
        <v>34</v>
      </c>
      <c r="E387" s="4" t="s">
        <v>1000</v>
      </c>
      <c r="F387" s="4" t="s">
        <v>1001</v>
      </c>
      <c r="G387" s="1"/>
      <c r="H387" s="1"/>
    </row>
    <row r="388" spans="1:8" ht="15" customHeight="1">
      <c r="A388" s="4" t="s">
        <v>943</v>
      </c>
      <c r="B388" s="5" t="s">
        <v>1002</v>
      </c>
      <c r="C388" s="4" t="s">
        <v>1000</v>
      </c>
      <c r="D388" s="4" t="s">
        <v>1003</v>
      </c>
      <c r="E388" s="4" t="s">
        <v>1000</v>
      </c>
      <c r="F388" s="4" t="s">
        <v>1004</v>
      </c>
      <c r="G388" s="1"/>
      <c r="H388" s="1"/>
    </row>
    <row r="389" spans="1:8" ht="15" customHeight="1">
      <c r="A389" s="4" t="s">
        <v>943</v>
      </c>
      <c r="B389" s="5" t="s">
        <v>1002</v>
      </c>
      <c r="C389" s="4" t="s">
        <v>1005</v>
      </c>
      <c r="D389" s="4" t="s">
        <v>1003</v>
      </c>
      <c r="E389" s="4" t="s">
        <v>1005</v>
      </c>
      <c r="F389" s="4" t="s">
        <v>1006</v>
      </c>
      <c r="G389" s="1"/>
      <c r="H389" s="1"/>
    </row>
    <row r="390" spans="1:8" ht="15" customHeight="1">
      <c r="A390" s="4" t="s">
        <v>943</v>
      </c>
      <c r="B390" s="5" t="s">
        <v>999</v>
      </c>
      <c r="C390" s="4" t="s">
        <v>1005</v>
      </c>
      <c r="D390" s="4" t="s">
        <v>34</v>
      </c>
      <c r="E390" s="4" t="s">
        <v>1005</v>
      </c>
      <c r="F390" s="4" t="s">
        <v>1007</v>
      </c>
      <c r="G390" s="1"/>
      <c r="H390" s="1"/>
    </row>
    <row r="391" spans="1:8" ht="15" customHeight="1">
      <c r="A391" s="4" t="s">
        <v>943</v>
      </c>
      <c r="B391" s="5" t="s">
        <v>36</v>
      </c>
      <c r="C391" s="4" t="s">
        <v>1008</v>
      </c>
      <c r="D391" s="4" t="s">
        <v>37</v>
      </c>
      <c r="E391" s="4" t="s">
        <v>1008</v>
      </c>
      <c r="F391" s="4" t="s">
        <v>1009</v>
      </c>
      <c r="G391" s="1"/>
      <c r="H391" s="1"/>
    </row>
    <row r="392" spans="1:8" ht="15" customHeight="1">
      <c r="A392" s="4" t="s">
        <v>943</v>
      </c>
      <c r="B392" s="5" t="s">
        <v>32</v>
      </c>
      <c r="C392" s="4" t="s">
        <v>1008</v>
      </c>
      <c r="D392" s="4" t="s">
        <v>34</v>
      </c>
      <c r="E392" s="4" t="s">
        <v>1008</v>
      </c>
      <c r="F392" s="4" t="s">
        <v>1010</v>
      </c>
      <c r="G392" s="1"/>
      <c r="H392" s="1"/>
    </row>
    <row r="393" spans="1:8" ht="15" customHeight="1">
      <c r="A393" s="4" t="s">
        <v>943</v>
      </c>
      <c r="B393" s="5" t="s">
        <v>301</v>
      </c>
      <c r="C393" s="4" t="s">
        <v>1008</v>
      </c>
      <c r="D393" s="4" t="s">
        <v>30</v>
      </c>
      <c r="E393" s="4" t="s">
        <v>1008</v>
      </c>
      <c r="F393" s="4" t="s">
        <v>1011</v>
      </c>
      <c r="G393" s="1"/>
      <c r="H393" s="1"/>
    </row>
    <row r="394" spans="1:8" ht="15" customHeight="1">
      <c r="A394" s="4" t="s">
        <v>943</v>
      </c>
      <c r="B394" s="5" t="s">
        <v>1012</v>
      </c>
      <c r="C394" s="4" t="s">
        <v>1013</v>
      </c>
      <c r="D394" s="4" t="s">
        <v>46</v>
      </c>
      <c r="E394" s="4" t="s">
        <v>1013</v>
      </c>
      <c r="F394" s="4" t="s">
        <v>1014</v>
      </c>
      <c r="G394" s="1"/>
      <c r="H394" s="1"/>
    </row>
    <row r="395" spans="1:8" ht="15" customHeight="1">
      <c r="A395" s="4" t="s">
        <v>943</v>
      </c>
      <c r="B395" s="5" t="s">
        <v>1015</v>
      </c>
      <c r="C395" s="4" t="s">
        <v>901</v>
      </c>
      <c r="D395" s="4" t="s">
        <v>715</v>
      </c>
      <c r="E395" s="4" t="s">
        <v>1016</v>
      </c>
      <c r="F395" s="4" t="s">
        <v>1011</v>
      </c>
      <c r="G395" s="1"/>
      <c r="H395" s="1"/>
    </row>
    <row r="396" spans="1:8" ht="15" customHeight="1">
      <c r="A396" s="4" t="s">
        <v>943</v>
      </c>
      <c r="B396" s="5" t="s">
        <v>1017</v>
      </c>
      <c r="C396" s="4" t="s">
        <v>901</v>
      </c>
      <c r="D396" s="4" t="s">
        <v>719</v>
      </c>
      <c r="E396" s="4" t="s">
        <v>1016</v>
      </c>
      <c r="F396" s="4" t="s">
        <v>1018</v>
      </c>
      <c r="G396" s="1"/>
      <c r="H396" s="1"/>
    </row>
    <row r="397" spans="1:8" ht="15" customHeight="1">
      <c r="A397" s="4" t="s">
        <v>943</v>
      </c>
      <c r="B397" s="5" t="s">
        <v>97</v>
      </c>
      <c r="C397" s="4" t="s">
        <v>1019</v>
      </c>
      <c r="D397" s="4" t="s">
        <v>49</v>
      </c>
      <c r="E397" s="4" t="s">
        <v>1020</v>
      </c>
      <c r="F397" s="4" t="s">
        <v>1021</v>
      </c>
      <c r="G397" s="1"/>
      <c r="H397" s="1"/>
    </row>
    <row r="398" spans="1:8" ht="15" customHeight="1">
      <c r="A398" s="4" t="s">
        <v>943</v>
      </c>
      <c r="B398" s="5" t="s">
        <v>99</v>
      </c>
      <c r="C398" s="4" t="s">
        <v>901</v>
      </c>
      <c r="D398" s="4" t="s">
        <v>49</v>
      </c>
      <c r="E398" s="4" t="s">
        <v>1022</v>
      </c>
      <c r="F398" s="4" t="s">
        <v>1023</v>
      </c>
      <c r="G398" s="1"/>
      <c r="H398" s="1"/>
    </row>
    <row r="399" spans="1:8" ht="15" customHeight="1">
      <c r="A399" s="4" t="s">
        <v>943</v>
      </c>
      <c r="B399" s="5" t="s">
        <v>58</v>
      </c>
      <c r="C399" s="4" t="s">
        <v>1024</v>
      </c>
      <c r="D399" s="4" t="s">
        <v>49</v>
      </c>
      <c r="E399" s="4" t="s">
        <v>1025</v>
      </c>
      <c r="F399" s="4" t="s">
        <v>1026</v>
      </c>
      <c r="G399" s="1"/>
      <c r="H399" s="1"/>
    </row>
    <row r="400" spans="1:8" ht="15" customHeight="1">
      <c r="A400" s="4" t="s">
        <v>943</v>
      </c>
      <c r="B400" s="5" t="s">
        <v>1027</v>
      </c>
      <c r="C400" s="4" t="s">
        <v>1028</v>
      </c>
      <c r="D400" s="4" t="s">
        <v>49</v>
      </c>
      <c r="E400" s="4" t="s">
        <v>1029</v>
      </c>
      <c r="F400" s="4" t="s">
        <v>1030</v>
      </c>
      <c r="G400" s="1"/>
      <c r="H400" s="1"/>
    </row>
    <row r="401" spans="1:8" ht="15" customHeight="1">
      <c r="A401" s="4" t="s">
        <v>943</v>
      </c>
      <c r="B401" s="5" t="s">
        <v>1031</v>
      </c>
      <c r="C401" s="4" t="s">
        <v>1032</v>
      </c>
      <c r="D401" s="4" t="s">
        <v>49</v>
      </c>
      <c r="E401" s="4" t="s">
        <v>1033</v>
      </c>
      <c r="F401" s="4" t="s">
        <v>1034</v>
      </c>
      <c r="G401" s="1"/>
      <c r="H401" s="1"/>
    </row>
    <row r="402" spans="1:8" ht="15" customHeight="1">
      <c r="A402" s="4" t="s">
        <v>943</v>
      </c>
      <c r="B402" s="5" t="s">
        <v>58</v>
      </c>
      <c r="C402" s="4" t="s">
        <v>1035</v>
      </c>
      <c r="D402" s="4" t="s">
        <v>49</v>
      </c>
      <c r="E402" s="4" t="s">
        <v>1036</v>
      </c>
      <c r="F402" s="4" t="s">
        <v>1037</v>
      </c>
      <c r="G402" s="1"/>
      <c r="H402" s="1"/>
    </row>
    <row r="403" spans="1:8" ht="15" customHeight="1">
      <c r="A403" s="4" t="s">
        <v>943</v>
      </c>
      <c r="B403" s="5" t="s">
        <v>62</v>
      </c>
      <c r="C403" s="4" t="s">
        <v>1038</v>
      </c>
      <c r="D403" s="4" t="s">
        <v>49</v>
      </c>
      <c r="E403" s="4" t="s">
        <v>1039</v>
      </c>
      <c r="F403" s="4" t="s">
        <v>1040</v>
      </c>
      <c r="G403" s="1"/>
      <c r="H403" s="1"/>
    </row>
    <row r="404" spans="1:8" ht="15" customHeight="1">
      <c r="A404" s="4" t="s">
        <v>1041</v>
      </c>
      <c r="B404" s="5" t="s">
        <v>1042</v>
      </c>
      <c r="C404" s="4" t="s">
        <v>1043</v>
      </c>
      <c r="D404" s="4" t="s">
        <v>1044</v>
      </c>
      <c r="E404" s="4" t="s">
        <v>1043</v>
      </c>
      <c r="F404" s="4" t="s">
        <v>1045</v>
      </c>
      <c r="G404" s="1"/>
      <c r="H404" s="1"/>
    </row>
    <row r="405" spans="1:8" ht="15" customHeight="1">
      <c r="A405" s="4" t="s">
        <v>1041</v>
      </c>
      <c r="B405" s="5" t="s">
        <v>1046</v>
      </c>
      <c r="C405" s="4" t="s">
        <v>1043</v>
      </c>
      <c r="D405" s="4" t="s">
        <v>34</v>
      </c>
      <c r="E405" s="4" t="s">
        <v>1043</v>
      </c>
      <c r="F405" s="4" t="s">
        <v>1047</v>
      </c>
      <c r="G405" s="1"/>
      <c r="H405" s="1"/>
    </row>
    <row r="406" spans="1:8" ht="15" customHeight="1">
      <c r="A406" s="4" t="s">
        <v>1041</v>
      </c>
      <c r="B406" s="5" t="s">
        <v>1048</v>
      </c>
      <c r="C406" s="4" t="s">
        <v>1043</v>
      </c>
      <c r="D406" s="4" t="s">
        <v>23</v>
      </c>
      <c r="E406" s="4" t="s">
        <v>1043</v>
      </c>
      <c r="F406" s="4" t="s">
        <v>1049</v>
      </c>
      <c r="G406" s="1"/>
      <c r="H406" s="1"/>
    </row>
    <row r="407" spans="1:8" ht="15" customHeight="1">
      <c r="A407" s="4" t="s">
        <v>1041</v>
      </c>
      <c r="B407" s="5" t="s">
        <v>1050</v>
      </c>
      <c r="C407" s="4" t="s">
        <v>1051</v>
      </c>
      <c r="D407" s="4" t="s">
        <v>23</v>
      </c>
      <c r="E407" s="4" t="s">
        <v>1051</v>
      </c>
      <c r="F407" s="4" t="s">
        <v>1052</v>
      </c>
      <c r="G407" s="1"/>
      <c r="H407" s="1"/>
    </row>
    <row r="408" spans="1:8" ht="15" customHeight="1">
      <c r="A408" s="4" t="s">
        <v>1041</v>
      </c>
      <c r="B408" s="5" t="s">
        <v>1053</v>
      </c>
      <c r="C408" s="4" t="s">
        <v>1054</v>
      </c>
      <c r="D408" s="4" t="s">
        <v>23</v>
      </c>
      <c r="E408" s="4" t="s">
        <v>1054</v>
      </c>
      <c r="F408" s="4" t="s">
        <v>1055</v>
      </c>
      <c r="G408" s="1"/>
      <c r="H408" s="1"/>
    </row>
    <row r="409" spans="1:8" ht="15" customHeight="1">
      <c r="A409" s="4" t="s">
        <v>1041</v>
      </c>
      <c r="B409" s="5" t="s">
        <v>1056</v>
      </c>
      <c r="C409" s="4" t="s">
        <v>1057</v>
      </c>
      <c r="D409" s="4" t="s">
        <v>19</v>
      </c>
      <c r="E409" s="4" t="s">
        <v>1057</v>
      </c>
      <c r="F409" s="4" t="s">
        <v>1058</v>
      </c>
      <c r="G409" s="1"/>
      <c r="H409" s="1"/>
    </row>
    <row r="410" spans="1:8" ht="15" customHeight="1">
      <c r="A410" s="4" t="s">
        <v>1041</v>
      </c>
      <c r="B410" s="5" t="s">
        <v>140</v>
      </c>
      <c r="C410" s="4" t="s">
        <v>1059</v>
      </c>
      <c r="D410" s="4" t="s">
        <v>23</v>
      </c>
      <c r="E410" s="4" t="s">
        <v>1059</v>
      </c>
      <c r="F410" s="4" t="s">
        <v>1060</v>
      </c>
      <c r="G410" s="1"/>
      <c r="H410" s="1"/>
    </row>
    <row r="411" spans="1:8" ht="15" customHeight="1">
      <c r="A411" s="4" t="s">
        <v>1041</v>
      </c>
      <c r="B411" s="5" t="s">
        <v>1061</v>
      </c>
      <c r="C411" s="4" t="s">
        <v>1062</v>
      </c>
      <c r="D411" s="4" t="s">
        <v>19</v>
      </c>
      <c r="E411" s="4" t="s">
        <v>1062</v>
      </c>
      <c r="F411" s="4" t="s">
        <v>1063</v>
      </c>
      <c r="G411" s="1"/>
      <c r="H411" s="1"/>
    </row>
    <row r="412" spans="1:8" ht="15" customHeight="1">
      <c r="A412" s="4" t="s">
        <v>1041</v>
      </c>
      <c r="B412" s="5" t="s">
        <v>1064</v>
      </c>
      <c r="C412" s="4" t="s">
        <v>1065</v>
      </c>
      <c r="D412" s="4" t="s">
        <v>19</v>
      </c>
      <c r="E412" s="4" t="s">
        <v>1065</v>
      </c>
      <c r="F412" s="4" t="s">
        <v>1066</v>
      </c>
      <c r="G412" s="1"/>
      <c r="H412" s="1"/>
    </row>
    <row r="413" spans="1:8" ht="15" customHeight="1">
      <c r="A413" s="4" t="s">
        <v>1041</v>
      </c>
      <c r="B413" s="5" t="s">
        <v>1067</v>
      </c>
      <c r="C413" s="4" t="s">
        <v>1068</v>
      </c>
      <c r="D413" s="4" t="s">
        <v>250</v>
      </c>
      <c r="E413" s="4" t="s">
        <v>1068</v>
      </c>
      <c r="F413" s="4" t="s">
        <v>1069</v>
      </c>
      <c r="G413" s="1"/>
      <c r="H413" s="1"/>
    </row>
    <row r="414" spans="1:8" ht="15" customHeight="1">
      <c r="A414" s="4" t="s">
        <v>1041</v>
      </c>
      <c r="B414" s="5" t="s">
        <v>1070</v>
      </c>
      <c r="C414" s="4" t="s">
        <v>1071</v>
      </c>
      <c r="D414" s="4" t="s">
        <v>30</v>
      </c>
      <c r="E414" s="4" t="s">
        <v>1071</v>
      </c>
      <c r="F414" s="4" t="s">
        <v>1072</v>
      </c>
      <c r="G414" s="1"/>
      <c r="H414" s="1"/>
    </row>
    <row r="415" spans="1:8" ht="15" customHeight="1">
      <c r="A415" s="4" t="s">
        <v>1041</v>
      </c>
      <c r="B415" s="5" t="s">
        <v>36</v>
      </c>
      <c r="C415" s="4" t="s">
        <v>1071</v>
      </c>
      <c r="D415" s="4" t="s">
        <v>37</v>
      </c>
      <c r="E415" s="4" t="s">
        <v>1071</v>
      </c>
      <c r="F415" s="4" t="s">
        <v>1073</v>
      </c>
      <c r="G415" s="1"/>
      <c r="H415" s="1"/>
    </row>
    <row r="416" spans="1:8" ht="15" customHeight="1">
      <c r="A416" s="4" t="s">
        <v>1041</v>
      </c>
      <c r="B416" s="5" t="s">
        <v>32</v>
      </c>
      <c r="C416" s="4" t="s">
        <v>1071</v>
      </c>
      <c r="D416" s="4" t="s">
        <v>34</v>
      </c>
      <c r="E416" s="4" t="s">
        <v>1071</v>
      </c>
      <c r="F416" s="4" t="s">
        <v>1074</v>
      </c>
      <c r="G416" s="1"/>
      <c r="H416" s="1"/>
    </row>
    <row r="417" spans="1:8" ht="15" customHeight="1">
      <c r="A417" s="4" t="s">
        <v>1041</v>
      </c>
      <c r="B417" s="5" t="s">
        <v>1075</v>
      </c>
      <c r="C417" s="4" t="s">
        <v>1076</v>
      </c>
      <c r="D417" s="4" t="s">
        <v>1077</v>
      </c>
      <c r="E417" s="4" t="s">
        <v>1076</v>
      </c>
      <c r="F417" s="4" t="s">
        <v>1078</v>
      </c>
      <c r="G417" s="1"/>
      <c r="H417" s="1"/>
    </row>
    <row r="418" spans="1:8" ht="15" customHeight="1">
      <c r="A418" s="4" t="s">
        <v>1041</v>
      </c>
      <c r="B418" s="5" t="s">
        <v>171</v>
      </c>
      <c r="C418" s="4" t="s">
        <v>1079</v>
      </c>
      <c r="D418" s="4" t="s">
        <v>30</v>
      </c>
      <c r="E418" s="4" t="s">
        <v>1079</v>
      </c>
      <c r="F418" s="4" t="s">
        <v>1080</v>
      </c>
      <c r="G418" s="1"/>
      <c r="H418" s="1"/>
    </row>
    <row r="419" spans="1:8" ht="15" customHeight="1">
      <c r="A419" s="4" t="s">
        <v>1041</v>
      </c>
      <c r="B419" s="5" t="s">
        <v>32</v>
      </c>
      <c r="C419" s="4" t="s">
        <v>1079</v>
      </c>
      <c r="D419" s="4" t="s">
        <v>34</v>
      </c>
      <c r="E419" s="4" t="s">
        <v>1079</v>
      </c>
      <c r="F419" s="4" t="s">
        <v>1081</v>
      </c>
      <c r="G419" s="1"/>
      <c r="H419" s="1"/>
    </row>
    <row r="420" spans="1:8" ht="15" customHeight="1">
      <c r="A420" s="4" t="s">
        <v>1041</v>
      </c>
      <c r="B420" s="5" t="s">
        <v>36</v>
      </c>
      <c r="C420" s="4" t="s">
        <v>1079</v>
      </c>
      <c r="D420" s="4" t="s">
        <v>37</v>
      </c>
      <c r="E420" s="4" t="s">
        <v>1079</v>
      </c>
      <c r="F420" s="4" t="s">
        <v>1082</v>
      </c>
      <c r="G420" s="1"/>
      <c r="H420" s="1"/>
    </row>
    <row r="421" spans="1:8" ht="15" customHeight="1">
      <c r="A421" s="4" t="s">
        <v>1041</v>
      </c>
      <c r="B421" s="5" t="s">
        <v>1083</v>
      </c>
      <c r="C421" s="4" t="s">
        <v>1084</v>
      </c>
      <c r="D421" s="4" t="s">
        <v>193</v>
      </c>
      <c r="E421" s="4" t="s">
        <v>1084</v>
      </c>
      <c r="F421" s="4" t="s">
        <v>1085</v>
      </c>
      <c r="G421" s="1"/>
      <c r="H421" s="1"/>
    </row>
    <row r="422" spans="1:8" ht="15" customHeight="1">
      <c r="A422" s="4" t="s">
        <v>1041</v>
      </c>
      <c r="B422" s="5" t="s">
        <v>1086</v>
      </c>
      <c r="C422" s="4" t="s">
        <v>1087</v>
      </c>
      <c r="D422" s="4" t="s">
        <v>193</v>
      </c>
      <c r="E422" s="4" t="s">
        <v>1087</v>
      </c>
      <c r="F422" s="4" t="s">
        <v>1088</v>
      </c>
      <c r="G422" s="1"/>
      <c r="H422" s="1"/>
    </row>
    <row r="423" spans="1:8" ht="15" customHeight="1">
      <c r="A423" s="4" t="s">
        <v>1041</v>
      </c>
      <c r="B423" s="5" t="s">
        <v>1089</v>
      </c>
      <c r="C423" s="4" t="s">
        <v>1090</v>
      </c>
      <c r="D423" s="4" t="s">
        <v>250</v>
      </c>
      <c r="E423" s="4" t="s">
        <v>1090</v>
      </c>
      <c r="F423" s="4" t="s">
        <v>1091</v>
      </c>
      <c r="G423" s="1"/>
      <c r="H423" s="1"/>
    </row>
    <row r="424" spans="1:8" ht="15" customHeight="1">
      <c r="A424" s="4" t="s">
        <v>1041</v>
      </c>
      <c r="B424" s="5" t="s">
        <v>1092</v>
      </c>
      <c r="C424" s="4" t="s">
        <v>1093</v>
      </c>
      <c r="D424" s="4" t="s">
        <v>49</v>
      </c>
      <c r="E424" s="4" t="s">
        <v>1094</v>
      </c>
      <c r="F424" s="4" t="s">
        <v>1095</v>
      </c>
      <c r="G424" s="1"/>
      <c r="H424" s="1"/>
    </row>
    <row r="425" spans="1:8" ht="15" customHeight="1">
      <c r="A425" s="4" t="s">
        <v>1041</v>
      </c>
      <c r="B425" s="5" t="s">
        <v>1096</v>
      </c>
      <c r="C425" s="4" t="s">
        <v>1097</v>
      </c>
      <c r="D425" s="4" t="s">
        <v>49</v>
      </c>
      <c r="E425" s="4" t="s">
        <v>1098</v>
      </c>
      <c r="F425" s="4" t="s">
        <v>1099</v>
      </c>
      <c r="G425" s="1"/>
      <c r="H425" s="1"/>
    </row>
    <row r="426" spans="1:8" ht="15" customHeight="1">
      <c r="A426" s="4" t="s">
        <v>1041</v>
      </c>
      <c r="B426" s="5" t="s">
        <v>109</v>
      </c>
      <c r="C426" s="4" t="s">
        <v>1100</v>
      </c>
      <c r="D426" s="4" t="s">
        <v>49</v>
      </c>
      <c r="E426" s="4" t="s">
        <v>1101</v>
      </c>
      <c r="F426" s="4" t="s">
        <v>1102</v>
      </c>
      <c r="G426" s="1"/>
      <c r="H426" s="1"/>
    </row>
  </sheetData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r:id="rId1"/>
  <headerFooter alignWithMargins="0"/>
  <ignoredErrors>
    <ignoredError sqref="B10:F4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2"/>
  <sheetViews>
    <sheetView tabSelected="1" zoomScaleNormal="100" workbookViewId="0">
      <selection activeCell="E15" sqref="E14:E15"/>
    </sheetView>
  </sheetViews>
  <sheetFormatPr baseColWidth="10" defaultRowHeight="12.75"/>
  <cols>
    <col min="1" max="1" width="42.28515625" bestFit="1" customWidth="1"/>
    <col min="2" max="2" width="15.42578125" customWidth="1"/>
  </cols>
  <sheetData>
    <row r="3" spans="1:3">
      <c r="A3" s="18" t="s">
        <v>1120</v>
      </c>
      <c r="B3" t="s">
        <v>1123</v>
      </c>
    </row>
    <row r="4" spans="1:3">
      <c r="A4" s="19" t="s">
        <v>1119</v>
      </c>
      <c r="B4" s="33">
        <v>-550000</v>
      </c>
      <c r="C4" s="29" t="s">
        <v>1124</v>
      </c>
    </row>
    <row r="5" spans="1:3">
      <c r="A5" s="19" t="s">
        <v>1111</v>
      </c>
      <c r="B5" s="33">
        <v>-5600000</v>
      </c>
      <c r="C5" t="s">
        <v>1124</v>
      </c>
    </row>
    <row r="6" spans="1:3">
      <c r="A6" s="19" t="s">
        <v>1114</v>
      </c>
      <c r="B6" s="34">
        <v>6801000</v>
      </c>
      <c r="C6" s="29" t="s">
        <v>1124</v>
      </c>
    </row>
    <row r="7" spans="1:3">
      <c r="A7" s="19" t="s">
        <v>1112</v>
      </c>
      <c r="B7" s="33">
        <v>-8930000</v>
      </c>
      <c r="C7" t="s">
        <v>1124</v>
      </c>
    </row>
    <row r="8" spans="1:3">
      <c r="A8" s="19" t="s">
        <v>1117</v>
      </c>
      <c r="B8" s="34">
        <v>130000</v>
      </c>
      <c r="C8" s="29" t="s">
        <v>1124</v>
      </c>
    </row>
    <row r="9" spans="1:3">
      <c r="A9" s="19" t="s">
        <v>1115</v>
      </c>
      <c r="B9" s="34">
        <v>1070000</v>
      </c>
      <c r="C9" s="29" t="s">
        <v>1124</v>
      </c>
    </row>
    <row r="10" spans="1:3">
      <c r="A10" s="19" t="s">
        <v>1113</v>
      </c>
      <c r="B10" s="34">
        <v>1010000</v>
      </c>
      <c r="C10" t="s">
        <v>1124</v>
      </c>
    </row>
    <row r="11" spans="1:3">
      <c r="A11" s="19" t="s">
        <v>1116</v>
      </c>
      <c r="B11" s="25">
        <v>-2300000</v>
      </c>
      <c r="C11" s="29" t="s">
        <v>1124</v>
      </c>
    </row>
    <row r="12" spans="1:3">
      <c r="A12" s="19" t="s">
        <v>1118</v>
      </c>
      <c r="B12" s="25">
        <v>-5575000</v>
      </c>
      <c r="C12" s="29" t="s">
        <v>1124</v>
      </c>
    </row>
    <row r="13" spans="1:3">
      <c r="A13" s="21" t="s">
        <v>1106</v>
      </c>
      <c r="B13" s="26">
        <v>-29012.5</v>
      </c>
      <c r="C13" s="30">
        <v>44743</v>
      </c>
    </row>
    <row r="14" spans="1:3">
      <c r="A14" s="21" t="s">
        <v>1110</v>
      </c>
      <c r="B14" s="23">
        <v>588</v>
      </c>
      <c r="C14" s="30">
        <v>44743</v>
      </c>
    </row>
    <row r="15" spans="1:3">
      <c r="A15" s="19" t="s">
        <v>46</v>
      </c>
      <c r="B15" s="22">
        <v>38939690</v>
      </c>
      <c r="C15" s="29" t="s">
        <v>1124</v>
      </c>
    </row>
    <row r="16" spans="1:3">
      <c r="A16" s="19" t="s">
        <v>30</v>
      </c>
      <c r="B16" s="27">
        <v>-15447958.879999997</v>
      </c>
      <c r="C16" s="29" t="s">
        <v>1124</v>
      </c>
    </row>
    <row r="17" spans="1:3">
      <c r="A17" s="19" t="s">
        <v>1104</v>
      </c>
      <c r="B17" s="22">
        <v>27335044</v>
      </c>
      <c r="C17" s="29" t="s">
        <v>1124</v>
      </c>
    </row>
    <row r="18" spans="1:3">
      <c r="A18" s="21" t="s">
        <v>1107</v>
      </c>
      <c r="B18" s="26">
        <v>-71614.36</v>
      </c>
      <c r="C18" s="30">
        <v>44743</v>
      </c>
    </row>
    <row r="19" spans="1:3">
      <c r="A19" s="21" t="s">
        <v>1105</v>
      </c>
      <c r="B19" s="26">
        <v>-6092.6199999999953</v>
      </c>
      <c r="C19" s="30">
        <v>44743</v>
      </c>
    </row>
    <row r="20" spans="1:3">
      <c r="A20" s="21" t="s">
        <v>1108</v>
      </c>
      <c r="B20" s="26">
        <v>-7519.51</v>
      </c>
      <c r="C20" s="30">
        <v>44743</v>
      </c>
    </row>
    <row r="21" spans="1:3">
      <c r="A21" s="21" t="s">
        <v>1109</v>
      </c>
      <c r="B21" s="23">
        <v>123.48</v>
      </c>
      <c r="C21" s="30">
        <v>44743</v>
      </c>
    </row>
    <row r="22" spans="1:3">
      <c r="A22" s="20" t="s">
        <v>19</v>
      </c>
      <c r="B22" s="28">
        <v>-470223.94</v>
      </c>
      <c r="C22" s="29" t="s">
        <v>1124</v>
      </c>
    </row>
    <row r="23" spans="1:3">
      <c r="A23" s="20" t="s">
        <v>23</v>
      </c>
      <c r="B23" s="28">
        <v>-417237.56</v>
      </c>
      <c r="C23" s="29">
        <f>GETPIVOTDATA("Monto",$A$3,"Concepto","LEY 25413 S/DEBITO")-10.53</f>
        <v>-417248.09</v>
      </c>
    </row>
    <row r="24" spans="1:3">
      <c r="A24" s="19" t="s">
        <v>597</v>
      </c>
      <c r="B24" s="25">
        <v>-174685.88</v>
      </c>
      <c r="C24" s="29" t="s">
        <v>1124</v>
      </c>
    </row>
    <row r="25" spans="1:3">
      <c r="A25" s="19" t="s">
        <v>1103</v>
      </c>
      <c r="B25" s="25">
        <v>-48621353.93999999</v>
      </c>
      <c r="C25" s="29" t="s">
        <v>1124</v>
      </c>
    </row>
    <row r="26" spans="1:3">
      <c r="A26" s="19" t="s">
        <v>664</v>
      </c>
      <c r="B26" s="24">
        <v>443650</v>
      </c>
      <c r="C26" s="29" t="s">
        <v>1124</v>
      </c>
    </row>
    <row r="27" spans="1:3">
      <c r="A27" s="19" t="s">
        <v>1077</v>
      </c>
      <c r="B27" s="22">
        <v>777801.54</v>
      </c>
      <c r="C27" s="29" t="s">
        <v>1124</v>
      </c>
    </row>
    <row r="28" spans="1:3">
      <c r="A28" s="19" t="s">
        <v>989</v>
      </c>
      <c r="B28" s="22">
        <v>2573509.0299999998</v>
      </c>
      <c r="C28" s="29" t="s">
        <v>1124</v>
      </c>
    </row>
    <row r="29" spans="1:3">
      <c r="A29" s="19" t="s">
        <v>895</v>
      </c>
      <c r="B29" s="22">
        <v>7744612.6100000003</v>
      </c>
      <c r="C29" s="29" t="s">
        <v>1124</v>
      </c>
    </row>
    <row r="30" spans="1:3">
      <c r="A30" s="19" t="s">
        <v>543</v>
      </c>
      <c r="B30" s="22">
        <v>1500000</v>
      </c>
      <c r="C30" s="29" t="s">
        <v>1124</v>
      </c>
    </row>
    <row r="31" spans="1:3">
      <c r="A31" s="19" t="s">
        <v>1121</v>
      </c>
      <c r="B31" s="17"/>
    </row>
    <row r="32" spans="1:3">
      <c r="A32" s="19" t="s">
        <v>1122</v>
      </c>
      <c r="B32" s="17">
        <v>125319.47000001278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9"/>
  <sheetViews>
    <sheetView workbookViewId="0">
      <selection activeCell="B376" sqref="B375:B376"/>
    </sheetView>
  </sheetViews>
  <sheetFormatPr baseColWidth="10" defaultColWidth="9.140625" defaultRowHeight="12.75"/>
  <cols>
    <col min="1" max="1" width="12.140625" style="7" customWidth="1"/>
    <col min="2" max="2" width="45.85546875" style="7" bestFit="1" customWidth="1"/>
    <col min="3" max="3" width="14.140625" style="7" customWidth="1"/>
    <col min="4" max="4" width="13.7109375" style="7" customWidth="1"/>
    <col min="5" max="5" width="12.28515625" style="7" bestFit="1" customWidth="1"/>
    <col min="6" max="6" width="16.140625" style="7" customWidth="1"/>
    <col min="7" max="7" width="12.28515625" style="7" bestFit="1" customWidth="1"/>
    <col min="8" max="16384" width="9.140625" style="7"/>
  </cols>
  <sheetData>
    <row r="1" spans="1:7" ht="15" customHeight="1">
      <c r="A1" s="9" t="s">
        <v>10</v>
      </c>
      <c r="B1" s="9" t="s">
        <v>13</v>
      </c>
      <c r="C1" s="9" t="s">
        <v>11</v>
      </c>
      <c r="D1" s="9" t="s">
        <v>15</v>
      </c>
    </row>
    <row r="2" spans="1:7" ht="15" customHeight="1">
      <c r="A2" s="8" t="s">
        <v>16</v>
      </c>
      <c r="B2" s="8" t="s">
        <v>19</v>
      </c>
      <c r="C2" s="11">
        <v>-22648.400000000001</v>
      </c>
      <c r="D2" s="11">
        <v>-1520982.76</v>
      </c>
      <c r="E2" s="31">
        <f>D2+1519538.4</f>
        <v>-1444.3600000001024</v>
      </c>
      <c r="F2" s="31">
        <f t="shared" ref="F2:F65" si="0">F3+C2</f>
        <v>-1519538.2199999974</v>
      </c>
      <c r="G2" s="31">
        <f>D2-F2</f>
        <v>-1444.5400000025984</v>
      </c>
    </row>
    <row r="3" spans="1:7" ht="15" customHeight="1">
      <c r="A3" s="8" t="s">
        <v>16</v>
      </c>
      <c r="B3" s="8" t="s">
        <v>23</v>
      </c>
      <c r="C3" s="11">
        <v>-11644.27</v>
      </c>
      <c r="D3" s="11">
        <v>-1498334.36</v>
      </c>
      <c r="F3" s="31">
        <f t="shared" si="0"/>
        <v>-1496889.8199999975</v>
      </c>
    </row>
    <row r="4" spans="1:7" ht="15" customHeight="1">
      <c r="A4" s="8" t="s">
        <v>16</v>
      </c>
      <c r="B4" s="8" t="s">
        <v>23</v>
      </c>
      <c r="C4" s="11">
        <v>-1080</v>
      </c>
      <c r="D4" s="11">
        <v>-1486690.09</v>
      </c>
      <c r="F4" s="31">
        <f t="shared" si="0"/>
        <v>-1485245.5499999975</v>
      </c>
    </row>
    <row r="5" spans="1:7" ht="15" customHeight="1">
      <c r="A5" s="8" t="s">
        <v>16</v>
      </c>
      <c r="B5" s="8" t="s">
        <v>30</v>
      </c>
      <c r="C5" s="11">
        <v>-180000</v>
      </c>
      <c r="D5" s="11">
        <v>-1485610.09</v>
      </c>
      <c r="F5" s="31">
        <f t="shared" si="0"/>
        <v>-1484165.5499999975</v>
      </c>
    </row>
    <row r="6" spans="1:7" ht="15" customHeight="1">
      <c r="A6" s="8" t="s">
        <v>16</v>
      </c>
      <c r="B6" s="8" t="s">
        <v>1105</v>
      </c>
      <c r="C6" s="10">
        <v>-123.48</v>
      </c>
      <c r="D6" s="11">
        <v>-1305610.0900000001</v>
      </c>
      <c r="F6" s="31">
        <f t="shared" si="0"/>
        <v>-1304165.5499999975</v>
      </c>
    </row>
    <row r="7" spans="1:7" ht="15" customHeight="1">
      <c r="A7" s="8" t="s">
        <v>16</v>
      </c>
      <c r="B7" s="8" t="s">
        <v>1106</v>
      </c>
      <c r="C7" s="10">
        <v>-588</v>
      </c>
      <c r="D7" s="11">
        <v>-1305486.6100000001</v>
      </c>
      <c r="F7" s="31">
        <f t="shared" si="0"/>
        <v>-1304042.0699999975</v>
      </c>
    </row>
    <row r="8" spans="1:7" ht="15" customHeight="1">
      <c r="A8" s="8" t="s">
        <v>16</v>
      </c>
      <c r="B8" s="8" t="s">
        <v>1112</v>
      </c>
      <c r="C8" s="11">
        <v>-1500000</v>
      </c>
      <c r="D8" s="11">
        <v>-1304898.6100000001</v>
      </c>
      <c r="F8" s="31">
        <f t="shared" si="0"/>
        <v>-1303454.0699999975</v>
      </c>
    </row>
    <row r="9" spans="1:7" ht="15" customHeight="1">
      <c r="A9" s="8" t="s">
        <v>16</v>
      </c>
      <c r="B9" s="8" t="s">
        <v>1117</v>
      </c>
      <c r="C9" s="11">
        <v>-150000</v>
      </c>
      <c r="D9" s="11">
        <v>195101.39</v>
      </c>
      <c r="F9" s="31">
        <f t="shared" si="0"/>
        <v>196545.9300000025</v>
      </c>
    </row>
    <row r="10" spans="1:7" ht="15" customHeight="1">
      <c r="A10" s="8" t="s">
        <v>16</v>
      </c>
      <c r="B10" s="8" t="s">
        <v>46</v>
      </c>
      <c r="C10" s="11">
        <v>3774734</v>
      </c>
      <c r="D10" s="11">
        <v>345101.39</v>
      </c>
      <c r="F10" s="31">
        <f t="shared" si="0"/>
        <v>346545.9300000025</v>
      </c>
    </row>
    <row r="11" spans="1:7" ht="15" customHeight="1">
      <c r="A11" s="8" t="s">
        <v>16</v>
      </c>
      <c r="B11" s="8" t="s">
        <v>1103</v>
      </c>
      <c r="C11" s="11">
        <v>-180000</v>
      </c>
      <c r="D11" s="11">
        <v>-3429632.61</v>
      </c>
      <c r="F11" s="31">
        <f t="shared" si="0"/>
        <v>-3428188.0699999975</v>
      </c>
    </row>
    <row r="12" spans="1:7" ht="15" customHeight="1">
      <c r="A12" s="8" t="s">
        <v>16</v>
      </c>
      <c r="B12" s="8" t="s">
        <v>1103</v>
      </c>
      <c r="C12" s="11">
        <v>-180000</v>
      </c>
      <c r="D12" s="11">
        <v>-3249632.61</v>
      </c>
      <c r="F12" s="31">
        <f t="shared" si="0"/>
        <v>-3248188.0699999975</v>
      </c>
    </row>
    <row r="13" spans="1:7" ht="15" customHeight="1">
      <c r="A13" s="8" t="s">
        <v>16</v>
      </c>
      <c r="B13" s="8" t="s">
        <v>1103</v>
      </c>
      <c r="C13" s="11">
        <v>-180000</v>
      </c>
      <c r="D13" s="11">
        <v>-3069632.61</v>
      </c>
      <c r="F13" s="31">
        <f t="shared" si="0"/>
        <v>-3068188.0699999975</v>
      </c>
    </row>
    <row r="14" spans="1:7" ht="15" customHeight="1">
      <c r="A14" s="8" t="s">
        <v>16</v>
      </c>
      <c r="B14" s="8" t="s">
        <v>1103</v>
      </c>
      <c r="C14" s="11">
        <v>-500000</v>
      </c>
      <c r="D14" s="11">
        <v>-2889632.61</v>
      </c>
      <c r="F14" s="31">
        <f t="shared" si="0"/>
        <v>-2888188.0699999975</v>
      </c>
    </row>
    <row r="15" spans="1:7" ht="15" customHeight="1">
      <c r="A15" s="8" t="s">
        <v>16</v>
      </c>
      <c r="B15" s="8" t="s">
        <v>1103</v>
      </c>
      <c r="C15" s="11">
        <v>-300000</v>
      </c>
      <c r="D15" s="11">
        <v>-2389632.61</v>
      </c>
      <c r="F15" s="31">
        <f t="shared" si="0"/>
        <v>-2388188.0699999975</v>
      </c>
    </row>
    <row r="16" spans="1:7" ht="15" customHeight="1">
      <c r="A16" s="8" t="s">
        <v>16</v>
      </c>
      <c r="B16" s="8" t="s">
        <v>1103</v>
      </c>
      <c r="C16" s="11">
        <v>-100000</v>
      </c>
      <c r="D16" s="11">
        <v>-2089632.61</v>
      </c>
      <c r="F16" s="31">
        <f t="shared" si="0"/>
        <v>-2088188.0699999975</v>
      </c>
    </row>
    <row r="17" spans="1:6" ht="15" customHeight="1">
      <c r="A17" s="8" t="s">
        <v>16</v>
      </c>
      <c r="B17" s="8" t="s">
        <v>1103</v>
      </c>
      <c r="C17" s="11">
        <v>-500000</v>
      </c>
      <c r="D17" s="11">
        <v>-1989632.61</v>
      </c>
      <c r="F17" s="31">
        <f t="shared" si="0"/>
        <v>-1988188.0699999975</v>
      </c>
    </row>
    <row r="18" spans="1:6" ht="15" customHeight="1">
      <c r="A18" s="8" t="s">
        <v>73</v>
      </c>
      <c r="B18" s="8" t="s">
        <v>19</v>
      </c>
      <c r="C18" s="11">
        <v>-22879.24</v>
      </c>
      <c r="D18" s="11">
        <v>-1489632.61</v>
      </c>
      <c r="F18" s="31">
        <f t="shared" si="0"/>
        <v>-1488188.0699999975</v>
      </c>
    </row>
    <row r="19" spans="1:6" ht="15" customHeight="1">
      <c r="A19" s="8" t="s">
        <v>73</v>
      </c>
      <c r="B19" s="8" t="s">
        <v>23</v>
      </c>
      <c r="C19" s="11">
        <v>-3357.81</v>
      </c>
      <c r="D19" s="11">
        <v>-1466753.37</v>
      </c>
      <c r="F19" s="31">
        <f t="shared" si="0"/>
        <v>-1465308.8299999975</v>
      </c>
    </row>
    <row r="20" spans="1:6" ht="15" customHeight="1">
      <c r="A20" s="8" t="s">
        <v>73</v>
      </c>
      <c r="B20" s="8" t="s">
        <v>23</v>
      </c>
      <c r="C20" s="11">
        <v>-2220</v>
      </c>
      <c r="D20" s="11">
        <v>-1463395.56</v>
      </c>
      <c r="F20" s="31">
        <f t="shared" si="0"/>
        <v>-1461951.0199999975</v>
      </c>
    </row>
    <row r="21" spans="1:6" ht="15" customHeight="1">
      <c r="A21" s="8" t="s">
        <v>73</v>
      </c>
      <c r="B21" s="8" t="s">
        <v>23</v>
      </c>
      <c r="C21" s="10">
        <v>-30</v>
      </c>
      <c r="D21" s="11">
        <v>-1461175.56</v>
      </c>
      <c r="F21" s="31">
        <f t="shared" si="0"/>
        <v>-1459731.0199999975</v>
      </c>
    </row>
    <row r="22" spans="1:6" ht="15" customHeight="1">
      <c r="A22" s="8" t="s">
        <v>73</v>
      </c>
      <c r="B22" s="8" t="s">
        <v>19</v>
      </c>
      <c r="C22" s="11">
        <v>-1120.76</v>
      </c>
      <c r="D22" s="11">
        <v>-1461145.56</v>
      </c>
      <c r="F22" s="31">
        <f t="shared" si="0"/>
        <v>-1459701.0199999975</v>
      </c>
    </row>
    <row r="23" spans="1:6" ht="15" customHeight="1">
      <c r="A23" s="8" t="s">
        <v>73</v>
      </c>
      <c r="B23" s="8" t="s">
        <v>1116</v>
      </c>
      <c r="C23" s="11">
        <v>-1400000</v>
      </c>
      <c r="D23" s="11">
        <v>-1460024.8</v>
      </c>
      <c r="F23" s="31">
        <f t="shared" si="0"/>
        <v>-1458580.2599999974</v>
      </c>
    </row>
    <row r="24" spans="1:6" ht="15" customHeight="1">
      <c r="A24" s="8" t="s">
        <v>73</v>
      </c>
      <c r="B24" s="8" t="s">
        <v>1106</v>
      </c>
      <c r="C24" s="10">
        <v>-588</v>
      </c>
      <c r="D24" s="11">
        <v>-60024.800000000003</v>
      </c>
      <c r="F24" s="31">
        <f t="shared" si="0"/>
        <v>-58580.259999997492</v>
      </c>
    </row>
    <row r="25" spans="1:6" ht="15" customHeight="1">
      <c r="A25" s="8" t="s">
        <v>73</v>
      </c>
      <c r="B25" s="8" t="s">
        <v>1105</v>
      </c>
      <c r="C25" s="10">
        <v>-123.48</v>
      </c>
      <c r="D25" s="11">
        <v>-59436.800000000003</v>
      </c>
      <c r="F25" s="31">
        <f t="shared" si="0"/>
        <v>-57992.259999997492</v>
      </c>
    </row>
    <row r="26" spans="1:6" ht="15" customHeight="1">
      <c r="A26" s="8" t="s">
        <v>73</v>
      </c>
      <c r="B26" s="8" t="s">
        <v>1105</v>
      </c>
      <c r="C26" s="10">
        <v>-123.48</v>
      </c>
      <c r="D26" s="11">
        <v>-59313.32</v>
      </c>
      <c r="F26" s="31">
        <f t="shared" si="0"/>
        <v>-57868.779999997489</v>
      </c>
    </row>
    <row r="27" spans="1:6" ht="15" customHeight="1">
      <c r="A27" s="8" t="s">
        <v>73</v>
      </c>
      <c r="B27" s="8" t="s">
        <v>1106</v>
      </c>
      <c r="C27" s="10">
        <v>-588</v>
      </c>
      <c r="D27" s="11">
        <v>-59189.84</v>
      </c>
      <c r="F27" s="31">
        <f t="shared" si="0"/>
        <v>-57745.299999997485</v>
      </c>
    </row>
    <row r="28" spans="1:6" ht="15" customHeight="1">
      <c r="A28" s="8" t="s">
        <v>73</v>
      </c>
      <c r="B28" s="8" t="s">
        <v>30</v>
      </c>
      <c r="C28" s="11">
        <v>-370000</v>
      </c>
      <c r="D28" s="11">
        <v>-58601.84</v>
      </c>
      <c r="F28" s="31">
        <f t="shared" si="0"/>
        <v>-57157.299999997485</v>
      </c>
    </row>
    <row r="29" spans="1:6" ht="15" customHeight="1">
      <c r="A29" s="8" t="s">
        <v>73</v>
      </c>
      <c r="B29" s="8" t="s">
        <v>1116</v>
      </c>
      <c r="C29" s="11">
        <v>-200000</v>
      </c>
      <c r="D29" s="11">
        <v>311398.15999999997</v>
      </c>
      <c r="F29" s="31">
        <f t="shared" si="0"/>
        <v>312842.70000000251</v>
      </c>
    </row>
    <row r="30" spans="1:6" ht="15" customHeight="1">
      <c r="A30" s="8" t="s">
        <v>73</v>
      </c>
      <c r="B30" s="8" t="s">
        <v>30</v>
      </c>
      <c r="C30" s="11">
        <v>-5000</v>
      </c>
      <c r="D30" s="11">
        <v>511398.16</v>
      </c>
      <c r="F30" s="31">
        <f t="shared" si="0"/>
        <v>512842.70000000251</v>
      </c>
    </row>
    <row r="31" spans="1:6" ht="15" customHeight="1">
      <c r="A31" s="8" t="s">
        <v>73</v>
      </c>
      <c r="B31" s="8" t="s">
        <v>1104</v>
      </c>
      <c r="C31" s="11">
        <v>186794</v>
      </c>
      <c r="D31" s="11">
        <v>516398.16</v>
      </c>
      <c r="F31" s="31">
        <f t="shared" si="0"/>
        <v>517842.70000000251</v>
      </c>
    </row>
    <row r="32" spans="1:6" ht="15" customHeight="1">
      <c r="A32" s="8" t="s">
        <v>73</v>
      </c>
      <c r="B32" s="8" t="s">
        <v>1112</v>
      </c>
      <c r="C32" s="11">
        <v>-2000000</v>
      </c>
      <c r="D32" s="11">
        <v>329604.15999999997</v>
      </c>
      <c r="F32" s="31">
        <f t="shared" si="0"/>
        <v>331048.70000000251</v>
      </c>
    </row>
    <row r="33" spans="1:6" ht="15" customHeight="1">
      <c r="A33" s="8" t="s">
        <v>73</v>
      </c>
      <c r="B33" s="8" t="s">
        <v>1105</v>
      </c>
      <c r="C33" s="10">
        <v>-123.48</v>
      </c>
      <c r="D33" s="11">
        <v>2329604.16</v>
      </c>
      <c r="F33" s="31">
        <f t="shared" si="0"/>
        <v>2331048.7000000025</v>
      </c>
    </row>
    <row r="34" spans="1:6" ht="15" customHeight="1">
      <c r="A34" s="8" t="s">
        <v>73</v>
      </c>
      <c r="B34" s="8" t="s">
        <v>1106</v>
      </c>
      <c r="C34" s="10">
        <v>-588</v>
      </c>
      <c r="D34" s="11">
        <v>2329727.64</v>
      </c>
      <c r="F34" s="31">
        <f t="shared" si="0"/>
        <v>2331172.1800000025</v>
      </c>
    </row>
    <row r="35" spans="1:6" ht="15" customHeight="1">
      <c r="A35" s="8" t="s">
        <v>73</v>
      </c>
      <c r="B35" s="8" t="s">
        <v>46</v>
      </c>
      <c r="C35" s="11">
        <v>3813206</v>
      </c>
      <c r="D35" s="11">
        <v>2330315.64</v>
      </c>
      <c r="F35" s="31">
        <f t="shared" si="0"/>
        <v>2331760.1800000025</v>
      </c>
    </row>
    <row r="36" spans="1:6" ht="15" customHeight="1">
      <c r="A36" s="8" t="s">
        <v>73</v>
      </c>
      <c r="B36" s="8" t="s">
        <v>1117</v>
      </c>
      <c r="C36" s="11">
        <v>280000</v>
      </c>
      <c r="D36" s="11">
        <v>-1482890.36</v>
      </c>
      <c r="F36" s="31">
        <f t="shared" si="0"/>
        <v>-1481445.8199999977</v>
      </c>
    </row>
    <row r="37" spans="1:6" ht="15" customHeight="1">
      <c r="A37" s="8" t="s">
        <v>73</v>
      </c>
      <c r="B37" s="8" t="s">
        <v>1103</v>
      </c>
      <c r="C37" s="11">
        <v>-180000</v>
      </c>
      <c r="D37" s="11">
        <v>-1762890.36</v>
      </c>
      <c r="F37" s="31">
        <f t="shared" si="0"/>
        <v>-1761445.8199999977</v>
      </c>
    </row>
    <row r="38" spans="1:6" ht="15" customHeight="1">
      <c r="A38" s="8" t="s">
        <v>73</v>
      </c>
      <c r="B38" s="8" t="s">
        <v>1103</v>
      </c>
      <c r="C38" s="11">
        <v>-277500</v>
      </c>
      <c r="D38" s="11">
        <v>-1582890.36</v>
      </c>
      <c r="F38" s="31">
        <f t="shared" si="0"/>
        <v>-1581445.8199999977</v>
      </c>
    </row>
    <row r="39" spans="1:6" ht="15" customHeight="1">
      <c r="A39" s="8" t="s">
        <v>73</v>
      </c>
      <c r="B39" s="8" t="s">
        <v>1103</v>
      </c>
      <c r="C39" s="11">
        <v>-100000</v>
      </c>
      <c r="D39" s="11">
        <v>-1305390.3600000001</v>
      </c>
      <c r="F39" s="31">
        <f t="shared" si="0"/>
        <v>-1303945.8199999977</v>
      </c>
    </row>
    <row r="40" spans="1:6" ht="15" customHeight="1">
      <c r="A40" s="8" t="s">
        <v>131</v>
      </c>
      <c r="B40" s="8" t="s">
        <v>23</v>
      </c>
      <c r="C40" s="11">
        <v>-9141.34</v>
      </c>
      <c r="D40" s="11">
        <v>-1205390.3600000001</v>
      </c>
      <c r="F40" s="31">
        <f t="shared" si="0"/>
        <v>-1203945.8199999977</v>
      </c>
    </row>
    <row r="41" spans="1:6" ht="15" customHeight="1">
      <c r="A41" s="8" t="s">
        <v>131</v>
      </c>
      <c r="B41" s="8" t="s">
        <v>23</v>
      </c>
      <c r="C41" s="10">
        <v>-600</v>
      </c>
      <c r="D41" s="11">
        <v>-1196249.02</v>
      </c>
      <c r="F41" s="31">
        <f t="shared" si="0"/>
        <v>-1194804.4799999977</v>
      </c>
    </row>
    <row r="42" spans="1:6" ht="15" customHeight="1">
      <c r="A42" s="8" t="s">
        <v>131</v>
      </c>
      <c r="B42" s="8" t="s">
        <v>23</v>
      </c>
      <c r="C42" s="11">
        <v>-2220</v>
      </c>
      <c r="D42" s="11">
        <v>-1195649.02</v>
      </c>
      <c r="F42" s="31">
        <f t="shared" si="0"/>
        <v>-1194204.4799999977</v>
      </c>
    </row>
    <row r="43" spans="1:6" ht="15" customHeight="1">
      <c r="A43" s="8" t="s">
        <v>131</v>
      </c>
      <c r="B43" s="8" t="s">
        <v>23</v>
      </c>
      <c r="C43" s="11">
        <v>-5400</v>
      </c>
      <c r="D43" s="11">
        <v>-1193429.02</v>
      </c>
      <c r="F43" s="31">
        <f t="shared" si="0"/>
        <v>-1191984.4799999977</v>
      </c>
    </row>
    <row r="44" spans="1:6" ht="15" customHeight="1">
      <c r="A44" s="8" t="s">
        <v>131</v>
      </c>
      <c r="B44" s="8" t="s">
        <v>23</v>
      </c>
      <c r="C44" s="11">
        <v>-12600</v>
      </c>
      <c r="D44" s="11">
        <v>-1188029.02</v>
      </c>
      <c r="F44" s="31">
        <f t="shared" si="0"/>
        <v>-1186584.4799999977</v>
      </c>
    </row>
    <row r="45" spans="1:6" ht="15" customHeight="1">
      <c r="A45" s="8" t="s">
        <v>131</v>
      </c>
      <c r="B45" s="8" t="s">
        <v>23</v>
      </c>
      <c r="C45" s="10">
        <v>-300</v>
      </c>
      <c r="D45" s="11">
        <v>-1175429.02</v>
      </c>
      <c r="F45" s="31">
        <f t="shared" si="0"/>
        <v>-1173984.4799999977</v>
      </c>
    </row>
    <row r="46" spans="1:6" ht="15" customHeight="1">
      <c r="A46" s="8" t="s">
        <v>131</v>
      </c>
      <c r="B46" s="8" t="s">
        <v>23</v>
      </c>
      <c r="C46" s="10">
        <v>-30</v>
      </c>
      <c r="D46" s="11">
        <v>-1175129.02</v>
      </c>
      <c r="F46" s="31">
        <f t="shared" si="0"/>
        <v>-1173684.4799999977</v>
      </c>
    </row>
    <row r="47" spans="1:6" ht="15" customHeight="1">
      <c r="A47" s="8" t="s">
        <v>131</v>
      </c>
      <c r="B47" s="8" t="s">
        <v>23</v>
      </c>
      <c r="C47" s="11">
        <v>-6000</v>
      </c>
      <c r="D47" s="11">
        <v>-1175099.02</v>
      </c>
      <c r="F47" s="31">
        <f t="shared" si="0"/>
        <v>-1173654.4799999977</v>
      </c>
    </row>
    <row r="48" spans="1:6" ht="15" customHeight="1">
      <c r="A48" s="8" t="s">
        <v>131</v>
      </c>
      <c r="B48" s="8" t="s">
        <v>19</v>
      </c>
      <c r="C48" s="11">
        <v>-12075.26</v>
      </c>
      <c r="D48" s="11">
        <v>-1169099.02</v>
      </c>
      <c r="F48" s="31">
        <f t="shared" si="0"/>
        <v>-1167654.4799999977</v>
      </c>
    </row>
    <row r="49" spans="1:6" ht="15" customHeight="1">
      <c r="A49" s="8" t="s">
        <v>131</v>
      </c>
      <c r="B49" s="8" t="s">
        <v>19</v>
      </c>
      <c r="C49" s="11">
        <v>-11924.74</v>
      </c>
      <c r="D49" s="11">
        <v>-1157023.76</v>
      </c>
      <c r="F49" s="31">
        <f t="shared" si="0"/>
        <v>-1155579.2199999976</v>
      </c>
    </row>
    <row r="50" spans="1:6" ht="15" customHeight="1">
      <c r="A50" s="8" t="s">
        <v>131</v>
      </c>
      <c r="B50" s="8" t="s">
        <v>23</v>
      </c>
      <c r="C50" s="11">
        <v>-2400</v>
      </c>
      <c r="D50" s="11">
        <v>-1145099.02</v>
      </c>
      <c r="F50" s="31">
        <f t="shared" si="0"/>
        <v>-1143654.4799999977</v>
      </c>
    </row>
    <row r="51" spans="1:6" ht="15" customHeight="1">
      <c r="A51" s="8" t="s">
        <v>131</v>
      </c>
      <c r="B51" s="8" t="s">
        <v>1115</v>
      </c>
      <c r="C51" s="11">
        <v>-180000</v>
      </c>
      <c r="D51" s="11">
        <v>-1142699.02</v>
      </c>
      <c r="F51" s="31">
        <f t="shared" si="0"/>
        <v>-1141254.4799999977</v>
      </c>
    </row>
    <row r="52" spans="1:6" ht="15" customHeight="1">
      <c r="A52" s="8" t="s">
        <v>131</v>
      </c>
      <c r="B52" s="8" t="s">
        <v>1119</v>
      </c>
      <c r="C52" s="11">
        <v>-100000</v>
      </c>
      <c r="D52" s="11">
        <v>-962699.02</v>
      </c>
      <c r="F52" s="31">
        <f t="shared" si="0"/>
        <v>-961254.47999999765</v>
      </c>
    </row>
    <row r="53" spans="1:6" ht="15" customHeight="1">
      <c r="A53" s="8" t="s">
        <v>131</v>
      </c>
      <c r="B53" s="8" t="s">
        <v>1106</v>
      </c>
      <c r="C53" s="10">
        <v>-588</v>
      </c>
      <c r="D53" s="11">
        <v>-862699.02</v>
      </c>
      <c r="F53" s="31">
        <f t="shared" si="0"/>
        <v>-861254.47999999765</v>
      </c>
    </row>
    <row r="54" spans="1:6" ht="15" customHeight="1">
      <c r="A54" s="8" t="s">
        <v>131</v>
      </c>
      <c r="B54" s="8" t="s">
        <v>1105</v>
      </c>
      <c r="C54" s="10">
        <v>-123.48</v>
      </c>
      <c r="D54" s="11">
        <v>-862111.02</v>
      </c>
      <c r="F54" s="31">
        <f t="shared" si="0"/>
        <v>-860666.47999999765</v>
      </c>
    </row>
    <row r="55" spans="1:6" ht="15" customHeight="1">
      <c r="A55" s="8" t="s">
        <v>131</v>
      </c>
      <c r="B55" s="8" t="s">
        <v>1118</v>
      </c>
      <c r="C55" s="11">
        <v>-370000</v>
      </c>
      <c r="D55" s="11">
        <v>-861987.54</v>
      </c>
      <c r="F55" s="31">
        <f t="shared" si="0"/>
        <v>-860542.99999999767</v>
      </c>
    </row>
    <row r="56" spans="1:6" ht="15" customHeight="1">
      <c r="A56" s="8" t="s">
        <v>131</v>
      </c>
      <c r="B56" s="8" t="s">
        <v>1118</v>
      </c>
      <c r="C56" s="11">
        <v>-900000</v>
      </c>
      <c r="D56" s="11">
        <v>-491987.54</v>
      </c>
      <c r="F56" s="31">
        <f t="shared" si="0"/>
        <v>-490542.99999999767</v>
      </c>
    </row>
    <row r="57" spans="1:6" ht="15" customHeight="1">
      <c r="A57" s="8" t="s">
        <v>131</v>
      </c>
      <c r="B57" s="8" t="s">
        <v>1105</v>
      </c>
      <c r="C57" s="10">
        <v>-123.48</v>
      </c>
      <c r="D57" s="11">
        <v>408012.46</v>
      </c>
      <c r="F57" s="31">
        <f t="shared" si="0"/>
        <v>409457.00000000233</v>
      </c>
    </row>
    <row r="58" spans="1:6" ht="15" customHeight="1">
      <c r="A58" s="8" t="s">
        <v>131</v>
      </c>
      <c r="B58" s="8" t="s">
        <v>1106</v>
      </c>
      <c r="C58" s="10">
        <v>-588</v>
      </c>
      <c r="D58" s="11">
        <v>408135.94</v>
      </c>
      <c r="F58" s="31">
        <f t="shared" si="0"/>
        <v>409580.48000000231</v>
      </c>
    </row>
    <row r="59" spans="1:6" ht="15" customHeight="1">
      <c r="A59" s="8" t="s">
        <v>131</v>
      </c>
      <c r="B59" s="8" t="s">
        <v>1106</v>
      </c>
      <c r="C59" s="10">
        <v>-588</v>
      </c>
      <c r="D59" s="11">
        <v>408723.94</v>
      </c>
      <c r="F59" s="31">
        <f t="shared" si="0"/>
        <v>410168.48000000231</v>
      </c>
    </row>
    <row r="60" spans="1:6" ht="15" customHeight="1">
      <c r="A60" s="8" t="s">
        <v>131</v>
      </c>
      <c r="B60" s="8" t="s">
        <v>1105</v>
      </c>
      <c r="C60" s="10">
        <v>-123.48</v>
      </c>
      <c r="D60" s="11">
        <v>409311.94</v>
      </c>
      <c r="F60" s="31">
        <f t="shared" si="0"/>
        <v>410756.48000000231</v>
      </c>
    </row>
    <row r="61" spans="1:6" ht="15" customHeight="1">
      <c r="A61" s="8" t="s">
        <v>131</v>
      </c>
      <c r="B61" s="8" t="s">
        <v>1118</v>
      </c>
      <c r="C61" s="11">
        <v>-2100000</v>
      </c>
      <c r="D61" s="11">
        <v>409435.42</v>
      </c>
      <c r="F61" s="31">
        <f t="shared" si="0"/>
        <v>410879.96000000229</v>
      </c>
    </row>
    <row r="62" spans="1:6" ht="15" customHeight="1">
      <c r="A62" s="8" t="s">
        <v>131</v>
      </c>
      <c r="B62" s="8" t="s">
        <v>1119</v>
      </c>
      <c r="C62" s="11">
        <v>-50000</v>
      </c>
      <c r="D62" s="11">
        <v>2509435.42</v>
      </c>
      <c r="F62" s="31">
        <f t="shared" si="0"/>
        <v>2510879.9600000023</v>
      </c>
    </row>
    <row r="63" spans="1:6" ht="15" customHeight="1">
      <c r="A63" s="8" t="s">
        <v>131</v>
      </c>
      <c r="B63" s="8" t="s">
        <v>1118</v>
      </c>
      <c r="C63" s="11">
        <v>-5000</v>
      </c>
      <c r="D63" s="11">
        <v>2559435.42</v>
      </c>
      <c r="F63" s="31">
        <f t="shared" si="0"/>
        <v>2560879.9600000023</v>
      </c>
    </row>
    <row r="64" spans="1:6" ht="15" customHeight="1">
      <c r="A64" s="8" t="s">
        <v>131</v>
      </c>
      <c r="B64" s="8" t="s">
        <v>1118</v>
      </c>
      <c r="C64" s="11">
        <v>-1000000</v>
      </c>
      <c r="D64" s="11">
        <v>2564435.42</v>
      </c>
      <c r="F64" s="31">
        <f t="shared" si="0"/>
        <v>2565879.9600000023</v>
      </c>
    </row>
    <row r="65" spans="1:6" ht="15" customHeight="1">
      <c r="A65" s="8" t="s">
        <v>131</v>
      </c>
      <c r="B65" s="8" t="s">
        <v>1105</v>
      </c>
      <c r="C65" s="10">
        <v>-123.48</v>
      </c>
      <c r="D65" s="11">
        <v>3564435.42</v>
      </c>
      <c r="F65" s="31">
        <f t="shared" si="0"/>
        <v>3565879.9600000023</v>
      </c>
    </row>
    <row r="66" spans="1:6" ht="15" customHeight="1">
      <c r="A66" s="8" t="s">
        <v>131</v>
      </c>
      <c r="B66" s="8" t="s">
        <v>1106</v>
      </c>
      <c r="C66" s="10">
        <v>-588</v>
      </c>
      <c r="D66" s="11">
        <v>3564558.9</v>
      </c>
      <c r="F66" s="31">
        <f t="shared" ref="F66:F129" si="1">F67+C66</f>
        <v>3566003.4400000023</v>
      </c>
    </row>
    <row r="67" spans="1:6" ht="15" customHeight="1">
      <c r="A67" s="8" t="s">
        <v>131</v>
      </c>
      <c r="B67" s="8" t="s">
        <v>1104</v>
      </c>
      <c r="C67" s="11">
        <v>2012544</v>
      </c>
      <c r="D67" s="11">
        <v>3565146.9</v>
      </c>
      <c r="F67" s="31">
        <f t="shared" si="1"/>
        <v>3566591.4400000023</v>
      </c>
    </row>
    <row r="68" spans="1:6" ht="15" customHeight="1">
      <c r="A68" s="8" t="s">
        <v>131</v>
      </c>
      <c r="B68" s="8" t="s">
        <v>1104</v>
      </c>
      <c r="C68" s="11">
        <v>1987456</v>
      </c>
      <c r="D68" s="11">
        <v>1552602.9</v>
      </c>
      <c r="F68" s="31">
        <f t="shared" si="1"/>
        <v>1554047.4400000023</v>
      </c>
    </row>
    <row r="69" spans="1:6" ht="15" customHeight="1">
      <c r="A69" s="8" t="s">
        <v>131</v>
      </c>
      <c r="B69" s="8" t="s">
        <v>1112</v>
      </c>
      <c r="C69" s="11">
        <v>1000000</v>
      </c>
      <c r="D69" s="11">
        <v>-434853.1</v>
      </c>
      <c r="F69" s="31">
        <f t="shared" si="1"/>
        <v>-433408.55999999773</v>
      </c>
    </row>
    <row r="70" spans="1:6" ht="15" customHeight="1">
      <c r="A70" s="8" t="s">
        <v>131</v>
      </c>
      <c r="B70" s="8" t="s">
        <v>1119</v>
      </c>
      <c r="C70" s="11">
        <v>-400000</v>
      </c>
      <c r="D70" s="11">
        <v>-1434853.1</v>
      </c>
      <c r="F70" s="31">
        <f t="shared" si="1"/>
        <v>-1433408.5599999977</v>
      </c>
    </row>
    <row r="71" spans="1:6" ht="15" customHeight="1">
      <c r="A71" s="8" t="s">
        <v>131</v>
      </c>
      <c r="B71" s="8" t="s">
        <v>1106</v>
      </c>
      <c r="C71" s="10">
        <v>-588</v>
      </c>
      <c r="D71" s="11">
        <v>-1034853.1</v>
      </c>
      <c r="F71" s="31">
        <f t="shared" si="1"/>
        <v>-1033408.5599999977</v>
      </c>
    </row>
    <row r="72" spans="1:6" ht="15" customHeight="1">
      <c r="A72" s="8" t="s">
        <v>131</v>
      </c>
      <c r="B72" s="8" t="s">
        <v>1105</v>
      </c>
      <c r="C72" s="10">
        <v>-123.48</v>
      </c>
      <c r="D72" s="11">
        <v>-1034265.1</v>
      </c>
      <c r="F72" s="31">
        <f t="shared" si="1"/>
        <v>-1032820.5599999977</v>
      </c>
    </row>
    <row r="73" spans="1:6" ht="15" customHeight="1">
      <c r="A73" s="8" t="s">
        <v>131</v>
      </c>
      <c r="B73" s="8" t="s">
        <v>1103</v>
      </c>
      <c r="C73" s="11">
        <v>-180000</v>
      </c>
      <c r="D73" s="11">
        <v>-1034141.62</v>
      </c>
      <c r="F73" s="31">
        <f t="shared" si="1"/>
        <v>-1032697.0799999977</v>
      </c>
    </row>
    <row r="74" spans="1:6" ht="15" customHeight="1">
      <c r="A74" s="8" t="s">
        <v>131</v>
      </c>
      <c r="B74" s="8" t="s">
        <v>1103</v>
      </c>
      <c r="C74" s="11">
        <v>-180000</v>
      </c>
      <c r="D74" s="11">
        <v>-854141.62</v>
      </c>
      <c r="F74" s="31">
        <f t="shared" si="1"/>
        <v>-852697.07999999775</v>
      </c>
    </row>
    <row r="75" spans="1:6" ht="15" customHeight="1">
      <c r="A75" s="8" t="s">
        <v>131</v>
      </c>
      <c r="B75" s="8" t="s">
        <v>1103</v>
      </c>
      <c r="C75" s="11">
        <v>-180000</v>
      </c>
      <c r="D75" s="11">
        <v>-674141.62</v>
      </c>
      <c r="F75" s="31">
        <f t="shared" si="1"/>
        <v>-672697.07999999775</v>
      </c>
    </row>
    <row r="76" spans="1:6" ht="15" customHeight="1">
      <c r="A76" s="8" t="s">
        <v>131</v>
      </c>
      <c r="B76" s="8" t="s">
        <v>1103</v>
      </c>
      <c r="C76" s="11">
        <v>-300000</v>
      </c>
      <c r="D76" s="11">
        <v>-494141.62</v>
      </c>
      <c r="F76" s="31">
        <f t="shared" si="1"/>
        <v>-492697.07999999769</v>
      </c>
    </row>
    <row r="77" spans="1:6" ht="15" customHeight="1">
      <c r="A77" s="8" t="s">
        <v>131</v>
      </c>
      <c r="B77" s="8" t="s">
        <v>1103</v>
      </c>
      <c r="C77" s="11">
        <v>-300000</v>
      </c>
      <c r="D77" s="11">
        <v>-194141.62</v>
      </c>
      <c r="F77" s="31">
        <f t="shared" si="1"/>
        <v>-192697.07999999769</v>
      </c>
    </row>
    <row r="78" spans="1:6" ht="15" customHeight="1">
      <c r="A78" s="8" t="s">
        <v>131</v>
      </c>
      <c r="B78" s="8" t="s">
        <v>1103</v>
      </c>
      <c r="C78" s="11">
        <v>-380000</v>
      </c>
      <c r="D78" s="11">
        <v>105858.38</v>
      </c>
      <c r="F78" s="31">
        <f t="shared" si="1"/>
        <v>107302.92000000231</v>
      </c>
    </row>
    <row r="79" spans="1:6" ht="15" customHeight="1">
      <c r="A79" s="8" t="s">
        <v>226</v>
      </c>
      <c r="B79" s="8" t="s">
        <v>23</v>
      </c>
      <c r="C79" s="11">
        <v>-7748.54</v>
      </c>
      <c r="D79" s="11">
        <v>485858.38</v>
      </c>
      <c r="F79" s="31">
        <f t="shared" si="1"/>
        <v>487302.92000000231</v>
      </c>
    </row>
    <row r="80" spans="1:6" ht="15" customHeight="1">
      <c r="A80" s="8" t="s">
        <v>226</v>
      </c>
      <c r="B80" s="8" t="s">
        <v>23</v>
      </c>
      <c r="C80" s="11">
        <v>-6000</v>
      </c>
      <c r="D80" s="11">
        <v>493606.92</v>
      </c>
      <c r="F80" s="31">
        <f t="shared" si="1"/>
        <v>495051.46000000229</v>
      </c>
    </row>
    <row r="81" spans="1:6" ht="15" customHeight="1">
      <c r="A81" s="8" t="s">
        <v>226</v>
      </c>
      <c r="B81" s="8" t="s">
        <v>19</v>
      </c>
      <c r="C81" s="11">
        <v>-12075.26</v>
      </c>
      <c r="D81" s="11">
        <v>499606.92</v>
      </c>
      <c r="F81" s="31">
        <f t="shared" si="1"/>
        <v>501051.46000000229</v>
      </c>
    </row>
    <row r="82" spans="1:6" ht="15" customHeight="1">
      <c r="A82" s="8" t="s">
        <v>226</v>
      </c>
      <c r="B82" s="8" t="s">
        <v>19</v>
      </c>
      <c r="C82" s="11">
        <v>-11924.74</v>
      </c>
      <c r="D82" s="11">
        <v>511682.18</v>
      </c>
      <c r="F82" s="31">
        <f t="shared" si="1"/>
        <v>513126.7200000023</v>
      </c>
    </row>
    <row r="83" spans="1:6" ht="15" customHeight="1">
      <c r="A83" s="8" t="s">
        <v>226</v>
      </c>
      <c r="B83" s="8" t="s">
        <v>1106</v>
      </c>
      <c r="C83" s="10">
        <v>-588</v>
      </c>
      <c r="D83" s="11">
        <v>523606.92</v>
      </c>
      <c r="F83" s="31">
        <f t="shared" si="1"/>
        <v>525051.46000000229</v>
      </c>
    </row>
    <row r="84" spans="1:6" ht="15" customHeight="1">
      <c r="A84" s="8" t="s">
        <v>226</v>
      </c>
      <c r="B84" s="8" t="s">
        <v>1105</v>
      </c>
      <c r="C84" s="10">
        <v>-123.48</v>
      </c>
      <c r="D84" s="11">
        <v>524194.92</v>
      </c>
      <c r="F84" s="31">
        <f t="shared" si="1"/>
        <v>525639.46000000229</v>
      </c>
    </row>
    <row r="85" spans="1:6" ht="15" customHeight="1">
      <c r="A85" s="8" t="s">
        <v>226</v>
      </c>
      <c r="B85" s="8" t="s">
        <v>1112</v>
      </c>
      <c r="C85" s="11">
        <v>-1000000</v>
      </c>
      <c r="D85" s="11">
        <v>524318.4</v>
      </c>
      <c r="F85" s="31">
        <f t="shared" si="1"/>
        <v>525762.94000000227</v>
      </c>
    </row>
    <row r="86" spans="1:6" ht="15" customHeight="1">
      <c r="A86" s="8" t="s">
        <v>226</v>
      </c>
      <c r="B86" s="8" t="s">
        <v>30</v>
      </c>
      <c r="C86" s="11">
        <v>-1000000</v>
      </c>
      <c r="D86" s="11">
        <v>1524318.4</v>
      </c>
      <c r="F86" s="31">
        <f t="shared" si="1"/>
        <v>1525762.9400000023</v>
      </c>
    </row>
    <row r="87" spans="1:6" ht="15" customHeight="1">
      <c r="A87" s="8" t="s">
        <v>226</v>
      </c>
      <c r="B87" s="8" t="s">
        <v>1105</v>
      </c>
      <c r="C87" s="10">
        <v>-123.48</v>
      </c>
      <c r="D87" s="11">
        <v>2524318.4</v>
      </c>
      <c r="F87" s="31">
        <f t="shared" si="1"/>
        <v>2525762.9400000023</v>
      </c>
    </row>
    <row r="88" spans="1:6" ht="15" customHeight="1">
      <c r="A88" s="8" t="s">
        <v>226</v>
      </c>
      <c r="B88" s="8" t="s">
        <v>1106</v>
      </c>
      <c r="C88" s="10">
        <v>-588</v>
      </c>
      <c r="D88" s="11">
        <v>2524441.88</v>
      </c>
      <c r="F88" s="31">
        <f t="shared" si="1"/>
        <v>2525886.4200000023</v>
      </c>
    </row>
    <row r="89" spans="1:6" ht="15" customHeight="1">
      <c r="A89" s="8" t="s">
        <v>226</v>
      </c>
      <c r="B89" s="8" t="s">
        <v>1104</v>
      </c>
      <c r="C89" s="11">
        <v>2012544</v>
      </c>
      <c r="D89" s="11">
        <v>2525029.88</v>
      </c>
      <c r="F89" s="31">
        <f t="shared" si="1"/>
        <v>2526474.4200000023</v>
      </c>
    </row>
    <row r="90" spans="1:6" ht="15" customHeight="1">
      <c r="A90" s="8" t="s">
        <v>226</v>
      </c>
      <c r="B90" s="8" t="s">
        <v>1104</v>
      </c>
      <c r="C90" s="11">
        <v>1987456</v>
      </c>
      <c r="D90" s="11">
        <v>512485.88</v>
      </c>
      <c r="F90" s="31">
        <f t="shared" si="1"/>
        <v>513930.42000000225</v>
      </c>
    </row>
    <row r="91" spans="1:6" ht="15" customHeight="1">
      <c r="A91" s="8" t="s">
        <v>226</v>
      </c>
      <c r="B91" s="8" t="s">
        <v>1114</v>
      </c>
      <c r="C91" s="11">
        <v>650000</v>
      </c>
      <c r="D91" s="11">
        <v>-1474970.12</v>
      </c>
      <c r="F91" s="31">
        <f t="shared" si="1"/>
        <v>-1473525.5799999977</v>
      </c>
    </row>
    <row r="92" spans="1:6" ht="15" customHeight="1">
      <c r="A92" s="8" t="s">
        <v>226</v>
      </c>
      <c r="B92" s="8" t="s">
        <v>1103</v>
      </c>
      <c r="C92" s="11">
        <v>-180000</v>
      </c>
      <c r="D92" s="11">
        <v>-2124970.12</v>
      </c>
      <c r="F92" s="31">
        <f t="shared" si="1"/>
        <v>-2123525.5799999977</v>
      </c>
    </row>
    <row r="93" spans="1:6" ht="15" customHeight="1">
      <c r="A93" s="8" t="s">
        <v>226</v>
      </c>
      <c r="B93" s="8" t="s">
        <v>1103</v>
      </c>
      <c r="C93" s="11">
        <v>-270000</v>
      </c>
      <c r="D93" s="11">
        <v>-1944970.12</v>
      </c>
      <c r="F93" s="31">
        <f t="shared" si="1"/>
        <v>-1943525.5799999977</v>
      </c>
    </row>
    <row r="94" spans="1:6" ht="15" customHeight="1">
      <c r="A94" s="8" t="s">
        <v>226</v>
      </c>
      <c r="B94" s="8" t="s">
        <v>1103</v>
      </c>
      <c r="C94" s="11">
        <v>-100000</v>
      </c>
      <c r="D94" s="11">
        <v>-1674970.12</v>
      </c>
      <c r="F94" s="31">
        <f t="shared" si="1"/>
        <v>-1673525.5799999977</v>
      </c>
    </row>
    <row r="95" spans="1:6" ht="15" customHeight="1">
      <c r="A95" s="8" t="s">
        <v>226</v>
      </c>
      <c r="B95" s="8" t="s">
        <v>1103</v>
      </c>
      <c r="C95" s="11">
        <v>-540000</v>
      </c>
      <c r="D95" s="11">
        <v>-1574970.12</v>
      </c>
      <c r="F95" s="31">
        <f t="shared" si="1"/>
        <v>-1573525.5799999977</v>
      </c>
    </row>
    <row r="96" spans="1:6" ht="15" customHeight="1">
      <c r="A96" s="8" t="s">
        <v>226</v>
      </c>
      <c r="B96" s="8" t="s">
        <v>1103</v>
      </c>
      <c r="C96" s="11">
        <v>-100000</v>
      </c>
      <c r="D96" s="11">
        <v>-1034970.12</v>
      </c>
      <c r="F96" s="31">
        <f t="shared" si="1"/>
        <v>-1033525.5799999979</v>
      </c>
    </row>
    <row r="97" spans="1:6" ht="15" customHeight="1">
      <c r="A97" s="8" t="s">
        <v>226</v>
      </c>
      <c r="B97" s="8" t="s">
        <v>1103</v>
      </c>
      <c r="C97" s="11">
        <v>-100000</v>
      </c>
      <c r="D97" s="11">
        <v>-934970.12</v>
      </c>
      <c r="F97" s="31">
        <f t="shared" si="1"/>
        <v>-933525.57999999786</v>
      </c>
    </row>
    <row r="98" spans="1:6" ht="15" customHeight="1">
      <c r="A98" s="8" t="s">
        <v>272</v>
      </c>
      <c r="B98" s="8" t="s">
        <v>19</v>
      </c>
      <c r="C98" s="11">
        <v>-36000</v>
      </c>
      <c r="D98" s="11">
        <v>-834970.12</v>
      </c>
      <c r="F98" s="31">
        <f t="shared" si="1"/>
        <v>-833525.57999999786</v>
      </c>
    </row>
    <row r="99" spans="1:6" ht="15" customHeight="1">
      <c r="A99" s="8" t="s">
        <v>272</v>
      </c>
      <c r="B99" s="8" t="s">
        <v>23</v>
      </c>
      <c r="C99" s="11">
        <v>-5904</v>
      </c>
      <c r="D99" s="11">
        <v>-798970.12</v>
      </c>
      <c r="F99" s="31">
        <f t="shared" si="1"/>
        <v>-797525.57999999786</v>
      </c>
    </row>
    <row r="100" spans="1:6" ht="15" customHeight="1">
      <c r="A100" s="8" t="s">
        <v>272</v>
      </c>
      <c r="B100" s="8" t="s">
        <v>23</v>
      </c>
      <c r="C100" s="11">
        <v>-6908.59</v>
      </c>
      <c r="D100" s="11">
        <v>-793066.12</v>
      </c>
      <c r="F100" s="31">
        <f t="shared" si="1"/>
        <v>-791621.57999999786</v>
      </c>
    </row>
    <row r="101" spans="1:6" ht="15" customHeight="1">
      <c r="A101" s="8" t="s">
        <v>272</v>
      </c>
      <c r="B101" s="8" t="s">
        <v>23</v>
      </c>
      <c r="C101" s="11">
        <v>-7200</v>
      </c>
      <c r="D101" s="11">
        <v>-786157.53</v>
      </c>
      <c r="F101" s="31">
        <f t="shared" si="1"/>
        <v>-784712.9899999979</v>
      </c>
    </row>
    <row r="102" spans="1:6" ht="15" customHeight="1">
      <c r="A102" s="8" t="s">
        <v>272</v>
      </c>
      <c r="B102" s="8" t="s">
        <v>1106</v>
      </c>
      <c r="C102" s="10">
        <v>-588</v>
      </c>
      <c r="D102" s="11">
        <v>-778957.53</v>
      </c>
      <c r="F102" s="31">
        <f t="shared" si="1"/>
        <v>-777512.9899999979</v>
      </c>
    </row>
    <row r="103" spans="1:6" ht="15" customHeight="1">
      <c r="A103" s="8" t="s">
        <v>272</v>
      </c>
      <c r="B103" s="8" t="s">
        <v>1105</v>
      </c>
      <c r="C103" s="10">
        <v>-123.48</v>
      </c>
      <c r="D103" s="11">
        <v>-778369.53</v>
      </c>
      <c r="F103" s="31">
        <f t="shared" si="1"/>
        <v>-776924.9899999979</v>
      </c>
    </row>
    <row r="104" spans="1:6" ht="15" customHeight="1">
      <c r="A104" s="8" t="s">
        <v>272</v>
      </c>
      <c r="B104" s="8" t="s">
        <v>1103</v>
      </c>
      <c r="C104" s="11">
        <v>-1151431.75</v>
      </c>
      <c r="D104" s="11">
        <v>-778246.05</v>
      </c>
      <c r="F104" s="31">
        <f t="shared" si="1"/>
        <v>-776801.50999999791</v>
      </c>
    </row>
    <row r="105" spans="1:6" ht="15" customHeight="1">
      <c r="A105" s="8" t="s">
        <v>272</v>
      </c>
      <c r="B105" s="8" t="s">
        <v>1118</v>
      </c>
      <c r="C105" s="11">
        <v>-1200000</v>
      </c>
      <c r="D105" s="11">
        <v>373185.7</v>
      </c>
      <c r="F105" s="31">
        <f t="shared" si="1"/>
        <v>374630.24000000209</v>
      </c>
    </row>
    <row r="106" spans="1:6" ht="15" customHeight="1">
      <c r="A106" s="8" t="s">
        <v>272</v>
      </c>
      <c r="B106" s="8" t="s">
        <v>1105</v>
      </c>
      <c r="C106" s="10">
        <v>-123.48</v>
      </c>
      <c r="D106" s="11">
        <v>1573185.7</v>
      </c>
      <c r="F106" s="31">
        <f t="shared" si="1"/>
        <v>1574630.2400000021</v>
      </c>
    </row>
    <row r="107" spans="1:6" ht="15" customHeight="1">
      <c r="A107" s="8" t="s">
        <v>272</v>
      </c>
      <c r="B107" s="8" t="s">
        <v>1106</v>
      </c>
      <c r="C107" s="10">
        <v>-588</v>
      </c>
      <c r="D107" s="11">
        <v>1573309.18</v>
      </c>
      <c r="F107" s="31">
        <f t="shared" si="1"/>
        <v>1574753.7200000021</v>
      </c>
    </row>
    <row r="108" spans="1:6" ht="15" customHeight="1">
      <c r="A108" s="8" t="s">
        <v>272</v>
      </c>
      <c r="B108" s="8" t="s">
        <v>46</v>
      </c>
      <c r="C108" s="11">
        <v>1000000</v>
      </c>
      <c r="D108" s="11">
        <v>1573897.18</v>
      </c>
      <c r="F108" s="31">
        <f t="shared" si="1"/>
        <v>1575341.7200000021</v>
      </c>
    </row>
    <row r="109" spans="1:6" ht="15" customHeight="1">
      <c r="A109" s="8" t="s">
        <v>272</v>
      </c>
      <c r="B109" s="8" t="s">
        <v>1104</v>
      </c>
      <c r="C109" s="11">
        <v>1000000</v>
      </c>
      <c r="D109" s="11">
        <v>573897.18000000005</v>
      </c>
      <c r="F109" s="31">
        <f t="shared" si="1"/>
        <v>575341.72000000207</v>
      </c>
    </row>
    <row r="110" spans="1:6" ht="15" customHeight="1">
      <c r="A110" s="8" t="s">
        <v>272</v>
      </c>
      <c r="B110" s="8" t="s">
        <v>19</v>
      </c>
      <c r="C110" s="11">
        <v>-6000</v>
      </c>
      <c r="D110" s="11">
        <v>-426102.82</v>
      </c>
      <c r="F110" s="31">
        <f t="shared" si="1"/>
        <v>-424658.27999999793</v>
      </c>
    </row>
    <row r="111" spans="1:6" ht="15" customHeight="1">
      <c r="A111" s="8" t="s">
        <v>272</v>
      </c>
      <c r="B111" s="8" t="s">
        <v>1111</v>
      </c>
      <c r="C111" s="11">
        <v>-3000000</v>
      </c>
      <c r="D111" s="11">
        <v>-420102.82</v>
      </c>
      <c r="F111" s="31">
        <f t="shared" si="1"/>
        <v>-418658.27999999793</v>
      </c>
    </row>
    <row r="112" spans="1:6" ht="15" customHeight="1">
      <c r="A112" s="8" t="s">
        <v>272</v>
      </c>
      <c r="B112" s="8" t="s">
        <v>1105</v>
      </c>
      <c r="C112" s="10">
        <v>-123.48</v>
      </c>
      <c r="D112" s="11">
        <v>2579897.1800000002</v>
      </c>
      <c r="F112" s="31">
        <f t="shared" si="1"/>
        <v>2581341.7200000021</v>
      </c>
    </row>
    <row r="113" spans="1:6" ht="15" customHeight="1">
      <c r="A113" s="8" t="s">
        <v>272</v>
      </c>
      <c r="B113" s="8" t="s">
        <v>1106</v>
      </c>
      <c r="C113" s="10">
        <v>-588</v>
      </c>
      <c r="D113" s="11">
        <v>2580020.66</v>
      </c>
      <c r="F113" s="31">
        <f t="shared" si="1"/>
        <v>2581465.200000002</v>
      </c>
    </row>
    <row r="114" spans="1:6" ht="15" customHeight="1">
      <c r="A114" s="8" t="s">
        <v>272</v>
      </c>
      <c r="B114" s="8" t="s">
        <v>46</v>
      </c>
      <c r="C114" s="11">
        <v>5000000</v>
      </c>
      <c r="D114" s="11">
        <v>2580608.66</v>
      </c>
      <c r="F114" s="31">
        <f t="shared" si="1"/>
        <v>2582053.200000002</v>
      </c>
    </row>
    <row r="115" spans="1:6" ht="15" customHeight="1">
      <c r="A115" s="8" t="s">
        <v>272</v>
      </c>
      <c r="B115" s="8" t="s">
        <v>1103</v>
      </c>
      <c r="C115" s="11">
        <v>-180000</v>
      </c>
      <c r="D115" s="11">
        <v>-2419391.34</v>
      </c>
      <c r="F115" s="31">
        <f t="shared" si="1"/>
        <v>-2417946.799999998</v>
      </c>
    </row>
    <row r="116" spans="1:6" ht="15" customHeight="1">
      <c r="A116" s="8" t="s">
        <v>272</v>
      </c>
      <c r="B116" s="8" t="s">
        <v>1103</v>
      </c>
      <c r="C116" s="11">
        <v>-301865.17</v>
      </c>
      <c r="D116" s="11">
        <v>-2239391.34</v>
      </c>
      <c r="F116" s="31">
        <f t="shared" si="1"/>
        <v>-2237946.799999998</v>
      </c>
    </row>
    <row r="117" spans="1:6" ht="15" customHeight="1">
      <c r="A117" s="8" t="s">
        <v>272</v>
      </c>
      <c r="B117" s="8" t="s">
        <v>1103</v>
      </c>
      <c r="C117" s="11">
        <v>-500000</v>
      </c>
      <c r="D117" s="11">
        <v>-1937526.17</v>
      </c>
      <c r="F117" s="31">
        <f t="shared" si="1"/>
        <v>-1936081.629999998</v>
      </c>
    </row>
    <row r="118" spans="1:6" ht="15" customHeight="1">
      <c r="A118" s="8" t="s">
        <v>319</v>
      </c>
      <c r="B118" s="8" t="s">
        <v>23</v>
      </c>
      <c r="C118" s="11">
        <v>-9092.98</v>
      </c>
      <c r="D118" s="11">
        <v>-1437526.17</v>
      </c>
      <c r="F118" s="31">
        <f t="shared" si="1"/>
        <v>-1436081.629999998</v>
      </c>
    </row>
    <row r="119" spans="1:6" ht="15" customHeight="1">
      <c r="A119" s="8" t="s">
        <v>319</v>
      </c>
      <c r="B119" s="8" t="s">
        <v>23</v>
      </c>
      <c r="C119" s="11">
        <v>-4920</v>
      </c>
      <c r="D119" s="11">
        <v>-1428433.19</v>
      </c>
      <c r="F119" s="31">
        <f t="shared" si="1"/>
        <v>-1426988.649999998</v>
      </c>
    </row>
    <row r="120" spans="1:6" ht="15" customHeight="1">
      <c r="A120" s="8" t="s">
        <v>319</v>
      </c>
      <c r="B120" s="8" t="s">
        <v>23</v>
      </c>
      <c r="C120" s="11">
        <v>-7800</v>
      </c>
      <c r="D120" s="11">
        <v>-1423513.19</v>
      </c>
      <c r="F120" s="31">
        <f t="shared" si="1"/>
        <v>-1422068.649999998</v>
      </c>
    </row>
    <row r="121" spans="1:6" ht="15" customHeight="1">
      <c r="A121" s="8" t="s">
        <v>319</v>
      </c>
      <c r="B121" s="8" t="s">
        <v>30</v>
      </c>
      <c r="C121" s="11">
        <v>-1300000</v>
      </c>
      <c r="D121" s="11">
        <v>-1415713.19</v>
      </c>
      <c r="F121" s="31">
        <f t="shared" si="1"/>
        <v>-1414268.649999998</v>
      </c>
    </row>
    <row r="122" spans="1:6" ht="15" customHeight="1">
      <c r="A122" s="8" t="s">
        <v>319</v>
      </c>
      <c r="B122" s="8" t="s">
        <v>1105</v>
      </c>
      <c r="C122" s="10">
        <v>-123.48</v>
      </c>
      <c r="D122" s="11">
        <v>-115713.19</v>
      </c>
      <c r="F122" s="31">
        <f t="shared" si="1"/>
        <v>-114268.64999999806</v>
      </c>
    </row>
    <row r="123" spans="1:6" ht="15" customHeight="1">
      <c r="A123" s="8" t="s">
        <v>319</v>
      </c>
      <c r="B123" s="8" t="s">
        <v>1106</v>
      </c>
      <c r="C123" s="10">
        <v>-588</v>
      </c>
      <c r="D123" s="11">
        <v>-115589.71</v>
      </c>
      <c r="F123" s="31">
        <f t="shared" si="1"/>
        <v>-114145.16999999806</v>
      </c>
    </row>
    <row r="124" spans="1:6" ht="15" customHeight="1">
      <c r="A124" s="8" t="s">
        <v>319</v>
      </c>
      <c r="B124" s="8" t="s">
        <v>1116</v>
      </c>
      <c r="C124" s="11">
        <v>-500000</v>
      </c>
      <c r="D124" s="11">
        <v>-115001.71</v>
      </c>
      <c r="F124" s="31">
        <f t="shared" si="1"/>
        <v>-113557.16999999806</v>
      </c>
    </row>
    <row r="125" spans="1:6" ht="15" customHeight="1">
      <c r="A125" s="8" t="s">
        <v>319</v>
      </c>
      <c r="B125" s="8" t="s">
        <v>1106</v>
      </c>
      <c r="C125" s="10">
        <v>-588</v>
      </c>
      <c r="D125" s="11">
        <v>384998.29</v>
      </c>
      <c r="F125" s="31">
        <f t="shared" si="1"/>
        <v>386442.83000000194</v>
      </c>
    </row>
    <row r="126" spans="1:6" ht="15" customHeight="1">
      <c r="A126" s="8" t="s">
        <v>319</v>
      </c>
      <c r="B126" s="8" t="s">
        <v>1105</v>
      </c>
      <c r="C126" s="10">
        <v>-123.48</v>
      </c>
      <c r="D126" s="11">
        <v>385586.29</v>
      </c>
      <c r="F126" s="31">
        <f t="shared" si="1"/>
        <v>387030.83000000194</v>
      </c>
    </row>
    <row r="127" spans="1:6" ht="15" customHeight="1">
      <c r="A127" s="8" t="s">
        <v>319</v>
      </c>
      <c r="B127" s="8" t="s">
        <v>1105</v>
      </c>
      <c r="C127" s="10">
        <v>-123.48</v>
      </c>
      <c r="D127" s="11">
        <v>385709.77</v>
      </c>
      <c r="F127" s="31">
        <f t="shared" si="1"/>
        <v>387154.31000000192</v>
      </c>
    </row>
    <row r="128" spans="1:6" ht="15" customHeight="1">
      <c r="A128" s="8" t="s">
        <v>319</v>
      </c>
      <c r="B128" s="8" t="s">
        <v>1106</v>
      </c>
      <c r="C128" s="10">
        <v>-588</v>
      </c>
      <c r="D128" s="11">
        <v>385833.25</v>
      </c>
      <c r="F128" s="31">
        <f t="shared" si="1"/>
        <v>387277.7900000019</v>
      </c>
    </row>
    <row r="129" spans="1:6" ht="15" customHeight="1">
      <c r="A129" s="8" t="s">
        <v>319</v>
      </c>
      <c r="B129" s="8" t="s">
        <v>30</v>
      </c>
      <c r="C129" s="11">
        <v>-820000</v>
      </c>
      <c r="D129" s="11">
        <v>386421.25</v>
      </c>
      <c r="F129" s="31">
        <f t="shared" si="1"/>
        <v>387865.7900000019</v>
      </c>
    </row>
    <row r="130" spans="1:6" ht="15" customHeight="1">
      <c r="A130" s="8" t="s">
        <v>319</v>
      </c>
      <c r="B130" s="8" t="s">
        <v>1116</v>
      </c>
      <c r="C130" s="11">
        <v>-1300000</v>
      </c>
      <c r="D130" s="11">
        <v>1206421.25</v>
      </c>
      <c r="F130" s="31">
        <f t="shared" ref="F130:F193" si="2">F131+C130</f>
        <v>1207865.7900000019</v>
      </c>
    </row>
    <row r="131" spans="1:6" ht="15" customHeight="1">
      <c r="A131" s="8" t="s">
        <v>319</v>
      </c>
      <c r="B131" s="8" t="s">
        <v>19</v>
      </c>
      <c r="C131" s="11">
        <v>-24000</v>
      </c>
      <c r="D131" s="11">
        <v>2506421.25</v>
      </c>
      <c r="F131" s="31">
        <f t="shared" si="2"/>
        <v>2507865.7900000019</v>
      </c>
    </row>
    <row r="132" spans="1:6" ht="15" customHeight="1">
      <c r="A132" s="8" t="s">
        <v>319</v>
      </c>
      <c r="B132" s="8" t="s">
        <v>1104</v>
      </c>
      <c r="C132" s="11">
        <v>4000000</v>
      </c>
      <c r="D132" s="11">
        <v>2530421.25</v>
      </c>
      <c r="F132" s="31">
        <f t="shared" si="2"/>
        <v>2531865.7900000019</v>
      </c>
    </row>
    <row r="133" spans="1:6" ht="15" customHeight="1">
      <c r="A133" s="8" t="s">
        <v>319</v>
      </c>
      <c r="B133" s="8" t="s">
        <v>1114</v>
      </c>
      <c r="C133" s="11">
        <v>1600000</v>
      </c>
      <c r="D133" s="11">
        <v>-1469578.75</v>
      </c>
      <c r="F133" s="31">
        <f t="shared" si="2"/>
        <v>-1468134.2099999981</v>
      </c>
    </row>
    <row r="134" spans="1:6" ht="15" customHeight="1">
      <c r="A134" s="8" t="s">
        <v>319</v>
      </c>
      <c r="B134" s="8" t="s">
        <v>1103</v>
      </c>
      <c r="C134" s="11">
        <v>-1100000</v>
      </c>
      <c r="D134" s="11">
        <v>-3069578.75</v>
      </c>
      <c r="F134" s="31">
        <f t="shared" si="2"/>
        <v>-3068134.2099999981</v>
      </c>
    </row>
    <row r="135" spans="1:6" ht="15" customHeight="1">
      <c r="A135" s="8" t="s">
        <v>319</v>
      </c>
      <c r="B135" s="8" t="s">
        <v>1103</v>
      </c>
      <c r="C135" s="11">
        <v>-180000</v>
      </c>
      <c r="D135" s="11">
        <v>-1969578.75</v>
      </c>
      <c r="F135" s="31">
        <f t="shared" si="2"/>
        <v>-1968134.2099999979</v>
      </c>
    </row>
    <row r="136" spans="1:6" ht="15" customHeight="1">
      <c r="A136" s="8" t="s">
        <v>319</v>
      </c>
      <c r="B136" s="8" t="s">
        <v>1103</v>
      </c>
      <c r="C136" s="11">
        <v>-142362</v>
      </c>
      <c r="D136" s="11">
        <v>-1789578.75</v>
      </c>
      <c r="F136" s="31">
        <f t="shared" si="2"/>
        <v>-1788134.2099999979</v>
      </c>
    </row>
    <row r="137" spans="1:6" ht="15" customHeight="1">
      <c r="A137" s="8" t="s">
        <v>319</v>
      </c>
      <c r="B137" s="8" t="s">
        <v>1103</v>
      </c>
      <c r="C137" s="11">
        <v>-91000</v>
      </c>
      <c r="D137" s="11">
        <v>-1647216.75</v>
      </c>
      <c r="F137" s="31">
        <f t="shared" si="2"/>
        <v>-1645772.2099999979</v>
      </c>
    </row>
    <row r="138" spans="1:6" ht="15" customHeight="1">
      <c r="A138" s="8" t="s">
        <v>370</v>
      </c>
      <c r="B138" s="8" t="s">
        <v>19</v>
      </c>
      <c r="C138" s="11">
        <v>-43800</v>
      </c>
      <c r="D138" s="11">
        <v>-1556216.75</v>
      </c>
      <c r="F138" s="31">
        <f t="shared" si="2"/>
        <v>-1554772.2099999979</v>
      </c>
    </row>
    <row r="139" spans="1:6" ht="15" customHeight="1">
      <c r="A139" s="8" t="s">
        <v>370</v>
      </c>
      <c r="B139" s="8" t="s">
        <v>23</v>
      </c>
      <c r="C139" s="11">
        <v>-2905.61</v>
      </c>
      <c r="D139" s="11">
        <v>-1512416.75</v>
      </c>
      <c r="F139" s="31">
        <f t="shared" si="2"/>
        <v>-1510972.2099999979</v>
      </c>
    </row>
    <row r="140" spans="1:6" ht="15" customHeight="1">
      <c r="A140" s="8" t="s">
        <v>370</v>
      </c>
      <c r="B140" s="8" t="s">
        <v>23</v>
      </c>
      <c r="C140" s="10">
        <v>-298.79000000000002</v>
      </c>
      <c r="D140" s="11">
        <v>-1509511.14</v>
      </c>
      <c r="F140" s="31">
        <f t="shared" si="2"/>
        <v>-1508066.5999999978</v>
      </c>
    </row>
    <row r="141" spans="1:6" ht="15" customHeight="1">
      <c r="A141" s="8" t="s">
        <v>370</v>
      </c>
      <c r="B141" s="8" t="s">
        <v>23</v>
      </c>
      <c r="C141" s="11">
        <v>-2100</v>
      </c>
      <c r="D141" s="11">
        <v>-1509212.35</v>
      </c>
      <c r="F141" s="31">
        <f t="shared" si="2"/>
        <v>-1507767.8099999977</v>
      </c>
    </row>
    <row r="142" spans="1:6" ht="15" customHeight="1">
      <c r="A142" s="8" t="s">
        <v>370</v>
      </c>
      <c r="B142" s="8" t="s">
        <v>23</v>
      </c>
      <c r="C142" s="11">
        <v>-3000</v>
      </c>
      <c r="D142" s="11">
        <v>-1507112.35</v>
      </c>
      <c r="F142" s="31">
        <f t="shared" si="2"/>
        <v>-1505667.8099999977</v>
      </c>
    </row>
    <row r="143" spans="1:6" ht="15" customHeight="1">
      <c r="A143" s="8" t="s">
        <v>370</v>
      </c>
      <c r="B143" s="8" t="s">
        <v>23</v>
      </c>
      <c r="C143" s="11">
        <v>-9000</v>
      </c>
      <c r="D143" s="11">
        <v>-1504112.35</v>
      </c>
      <c r="F143" s="31">
        <f t="shared" si="2"/>
        <v>-1502667.8099999977</v>
      </c>
    </row>
    <row r="144" spans="1:6" ht="15" customHeight="1">
      <c r="A144" s="8" t="s">
        <v>370</v>
      </c>
      <c r="B144" s="8" t="s">
        <v>30</v>
      </c>
      <c r="C144" s="11">
        <v>-49798</v>
      </c>
      <c r="D144" s="11">
        <v>-1495112.35</v>
      </c>
      <c r="F144" s="31">
        <f t="shared" si="2"/>
        <v>-1493667.8099999977</v>
      </c>
    </row>
    <row r="145" spans="1:6" ht="15" customHeight="1">
      <c r="A145" s="8" t="s">
        <v>370</v>
      </c>
      <c r="B145" s="8" t="s">
        <v>1105</v>
      </c>
      <c r="C145" s="10">
        <v>-123.48</v>
      </c>
      <c r="D145" s="11">
        <v>-1445314.35</v>
      </c>
      <c r="F145" s="31">
        <f t="shared" si="2"/>
        <v>-1443869.8099999977</v>
      </c>
    </row>
    <row r="146" spans="1:6" ht="15" customHeight="1">
      <c r="A146" s="8" t="s">
        <v>370</v>
      </c>
      <c r="B146" s="8" t="s">
        <v>1106</v>
      </c>
      <c r="C146" s="10">
        <v>-588</v>
      </c>
      <c r="D146" s="11">
        <v>-1445190.87</v>
      </c>
      <c r="F146" s="31">
        <f t="shared" si="2"/>
        <v>-1443746.3299999977</v>
      </c>
    </row>
    <row r="147" spans="1:6" ht="15" customHeight="1">
      <c r="A147" s="8" t="s">
        <v>370</v>
      </c>
      <c r="B147" s="8" t="s">
        <v>30</v>
      </c>
      <c r="C147" s="11">
        <v>-350000</v>
      </c>
      <c r="D147" s="11">
        <v>-1444602.87</v>
      </c>
      <c r="F147" s="31">
        <f t="shared" si="2"/>
        <v>-1443158.3299999977</v>
      </c>
    </row>
    <row r="148" spans="1:6" ht="15" customHeight="1">
      <c r="A148" s="8" t="s">
        <v>370</v>
      </c>
      <c r="B148" s="8" t="s">
        <v>1111</v>
      </c>
      <c r="C148" s="11">
        <v>-1200000</v>
      </c>
      <c r="D148" s="11">
        <v>-1094602.8700000001</v>
      </c>
      <c r="F148" s="31">
        <f t="shared" si="2"/>
        <v>-1093158.3299999977</v>
      </c>
    </row>
    <row r="149" spans="1:6" ht="15" customHeight="1">
      <c r="A149" s="8" t="s">
        <v>370</v>
      </c>
      <c r="B149" s="8" t="s">
        <v>1106</v>
      </c>
      <c r="C149" s="10">
        <v>-588</v>
      </c>
      <c r="D149" s="11">
        <v>105397.13</v>
      </c>
      <c r="F149" s="31">
        <f t="shared" si="2"/>
        <v>106841.67000000222</v>
      </c>
    </row>
    <row r="150" spans="1:6" ht="15" customHeight="1">
      <c r="A150" s="8" t="s">
        <v>370</v>
      </c>
      <c r="B150" s="8" t="s">
        <v>1105</v>
      </c>
      <c r="C150" s="10">
        <v>-123.48</v>
      </c>
      <c r="D150" s="11">
        <v>105985.13</v>
      </c>
      <c r="F150" s="31">
        <f t="shared" si="2"/>
        <v>107429.67000000222</v>
      </c>
    </row>
    <row r="151" spans="1:6" ht="15" customHeight="1">
      <c r="A151" s="8" t="s">
        <v>370</v>
      </c>
      <c r="B151" s="8" t="s">
        <v>1105</v>
      </c>
      <c r="C151" s="10">
        <v>-123.48</v>
      </c>
      <c r="D151" s="11">
        <v>106108.61</v>
      </c>
      <c r="F151" s="31">
        <f t="shared" si="2"/>
        <v>107553.15000000222</v>
      </c>
    </row>
    <row r="152" spans="1:6" ht="15" customHeight="1">
      <c r="A152" s="8" t="s">
        <v>370</v>
      </c>
      <c r="B152" s="8" t="s">
        <v>1106</v>
      </c>
      <c r="C152" s="10">
        <v>-588</v>
      </c>
      <c r="D152" s="11">
        <v>106232.09</v>
      </c>
      <c r="F152" s="31">
        <f t="shared" si="2"/>
        <v>107676.63000000222</v>
      </c>
    </row>
    <row r="153" spans="1:6" ht="15" customHeight="1">
      <c r="A153" s="8" t="s">
        <v>370</v>
      </c>
      <c r="B153" s="8" t="s">
        <v>30</v>
      </c>
      <c r="C153" s="11">
        <v>-500000</v>
      </c>
      <c r="D153" s="11">
        <v>106820.09</v>
      </c>
      <c r="F153" s="31">
        <f t="shared" si="2"/>
        <v>108264.63000000222</v>
      </c>
    </row>
    <row r="154" spans="1:6" ht="15" customHeight="1">
      <c r="A154" s="8" t="s">
        <v>370</v>
      </c>
      <c r="B154" s="8" t="s">
        <v>1112</v>
      </c>
      <c r="C154" s="11">
        <v>-2500000</v>
      </c>
      <c r="D154" s="11">
        <v>606820.09</v>
      </c>
      <c r="F154" s="31">
        <f t="shared" si="2"/>
        <v>608264.63000000222</v>
      </c>
    </row>
    <row r="155" spans="1:6" ht="15" customHeight="1">
      <c r="A155" s="8" t="s">
        <v>370</v>
      </c>
      <c r="B155" s="8" t="s">
        <v>1106</v>
      </c>
      <c r="C155" s="10">
        <v>-588</v>
      </c>
      <c r="D155" s="11">
        <v>3106820.09</v>
      </c>
      <c r="F155" s="31">
        <f t="shared" si="2"/>
        <v>3108264.6300000022</v>
      </c>
    </row>
    <row r="156" spans="1:6" ht="15" customHeight="1">
      <c r="A156" s="8" t="s">
        <v>370</v>
      </c>
      <c r="B156" s="8" t="s">
        <v>1105</v>
      </c>
      <c r="C156" s="10">
        <v>-123.48</v>
      </c>
      <c r="D156" s="11">
        <v>3107408.09</v>
      </c>
      <c r="F156" s="31">
        <f t="shared" si="2"/>
        <v>3108852.6300000022</v>
      </c>
    </row>
    <row r="157" spans="1:6" ht="15" customHeight="1">
      <c r="A157" s="8" t="s">
        <v>370</v>
      </c>
      <c r="B157" s="8" t="s">
        <v>1105</v>
      </c>
      <c r="C157" s="10">
        <v>-123.48</v>
      </c>
      <c r="D157" s="11">
        <v>3107531.57</v>
      </c>
      <c r="F157" s="31">
        <f t="shared" si="2"/>
        <v>3108976.1100000022</v>
      </c>
    </row>
    <row r="158" spans="1:6" ht="15" customHeight="1">
      <c r="A158" s="8" t="s">
        <v>370</v>
      </c>
      <c r="B158" s="8" t="s">
        <v>1106</v>
      </c>
      <c r="C158" s="10">
        <v>-588</v>
      </c>
      <c r="D158" s="11">
        <v>3107655.05</v>
      </c>
      <c r="F158" s="31">
        <f t="shared" si="2"/>
        <v>3109099.5900000022</v>
      </c>
    </row>
    <row r="159" spans="1:6" ht="15" customHeight="1">
      <c r="A159" s="8" t="s">
        <v>370</v>
      </c>
      <c r="B159" s="8" t="s">
        <v>1116</v>
      </c>
      <c r="C159" s="11">
        <v>-700000</v>
      </c>
      <c r="D159" s="11">
        <v>3108243.05</v>
      </c>
      <c r="F159" s="31">
        <f t="shared" si="2"/>
        <v>3109687.5900000022</v>
      </c>
    </row>
    <row r="160" spans="1:6" ht="15" customHeight="1">
      <c r="A160" s="8" t="s">
        <v>370</v>
      </c>
      <c r="B160" s="8" t="s">
        <v>46</v>
      </c>
      <c r="C160" s="11">
        <v>4000000</v>
      </c>
      <c r="D160" s="11">
        <v>3808243.05</v>
      </c>
      <c r="F160" s="31">
        <f t="shared" si="2"/>
        <v>3809687.5900000022</v>
      </c>
    </row>
    <row r="161" spans="1:6" ht="15" customHeight="1">
      <c r="A161" s="8" t="s">
        <v>370</v>
      </c>
      <c r="B161" s="8" t="s">
        <v>1105</v>
      </c>
      <c r="C161" s="10">
        <v>-123.48</v>
      </c>
      <c r="D161" s="11">
        <v>-191756.95</v>
      </c>
      <c r="F161" s="31">
        <f t="shared" si="2"/>
        <v>-190312.40999999785</v>
      </c>
    </row>
    <row r="162" spans="1:6" ht="15" customHeight="1">
      <c r="A162" s="8" t="s">
        <v>370</v>
      </c>
      <c r="B162" s="8" t="s">
        <v>1106</v>
      </c>
      <c r="C162" s="10">
        <v>-588</v>
      </c>
      <c r="D162" s="11">
        <v>-191633.47</v>
      </c>
      <c r="F162" s="31">
        <f t="shared" si="2"/>
        <v>-190188.92999999784</v>
      </c>
    </row>
    <row r="163" spans="1:6" ht="15" customHeight="1">
      <c r="A163" s="8" t="s">
        <v>370</v>
      </c>
      <c r="B163" s="8" t="s">
        <v>30</v>
      </c>
      <c r="C163" s="11">
        <v>-1500000</v>
      </c>
      <c r="D163" s="11">
        <v>-191045.47</v>
      </c>
      <c r="F163" s="31">
        <f t="shared" si="2"/>
        <v>-189600.92999999784</v>
      </c>
    </row>
    <row r="164" spans="1:6" ht="15" customHeight="1">
      <c r="A164" s="8" t="s">
        <v>370</v>
      </c>
      <c r="B164" s="8" t="s">
        <v>46</v>
      </c>
      <c r="C164" s="11">
        <v>3300000</v>
      </c>
      <c r="D164" s="11">
        <v>1308954.53</v>
      </c>
      <c r="F164" s="31">
        <f t="shared" si="2"/>
        <v>1310399.0700000022</v>
      </c>
    </row>
    <row r="165" spans="1:6" ht="15" customHeight="1">
      <c r="A165" s="8" t="s">
        <v>370</v>
      </c>
      <c r="B165" s="8" t="s">
        <v>1103</v>
      </c>
      <c r="C165" s="11">
        <v>-180000</v>
      </c>
      <c r="D165" s="11">
        <v>-1991045.47</v>
      </c>
      <c r="F165" s="31">
        <f t="shared" si="2"/>
        <v>-1989600.9299999978</v>
      </c>
    </row>
    <row r="166" spans="1:6" ht="15" customHeight="1">
      <c r="A166" s="8" t="s">
        <v>370</v>
      </c>
      <c r="B166" s="8" t="s">
        <v>1103</v>
      </c>
      <c r="C166" s="11">
        <v>-300000</v>
      </c>
      <c r="D166" s="11">
        <v>-1811045.47</v>
      </c>
      <c r="F166" s="31">
        <f t="shared" si="2"/>
        <v>-1809600.9299999978</v>
      </c>
    </row>
    <row r="167" spans="1:6" ht="15" customHeight="1">
      <c r="A167" s="8" t="s">
        <v>430</v>
      </c>
      <c r="B167" s="8" t="s">
        <v>19</v>
      </c>
      <c r="C167" s="11">
        <v>-13200</v>
      </c>
      <c r="D167" s="11">
        <v>-1511045.47</v>
      </c>
      <c r="F167" s="31">
        <f t="shared" si="2"/>
        <v>-1509600.9299999978</v>
      </c>
    </row>
    <row r="168" spans="1:6" ht="15" customHeight="1">
      <c r="A168" s="8" t="s">
        <v>430</v>
      </c>
      <c r="B168" s="8" t="s">
        <v>23</v>
      </c>
      <c r="C168" s="11">
        <v>-2356.27</v>
      </c>
      <c r="D168" s="11">
        <v>-1497845.47</v>
      </c>
      <c r="F168" s="31">
        <f t="shared" si="2"/>
        <v>-1496400.9299999978</v>
      </c>
    </row>
    <row r="169" spans="1:6" ht="15" customHeight="1">
      <c r="A169" s="8" t="s">
        <v>430</v>
      </c>
      <c r="B169" s="8" t="s">
        <v>23</v>
      </c>
      <c r="C169" s="10">
        <v>-780</v>
      </c>
      <c r="D169" s="11">
        <v>-1495489.2</v>
      </c>
      <c r="F169" s="31">
        <f t="shared" si="2"/>
        <v>-1494044.6599999978</v>
      </c>
    </row>
    <row r="170" spans="1:6" ht="15" customHeight="1">
      <c r="A170" s="8" t="s">
        <v>430</v>
      </c>
      <c r="B170" s="8" t="s">
        <v>23</v>
      </c>
      <c r="C170" s="11">
        <v>-9060</v>
      </c>
      <c r="D170" s="11">
        <v>-1494709.2</v>
      </c>
      <c r="F170" s="31">
        <f t="shared" si="2"/>
        <v>-1493264.6599999978</v>
      </c>
    </row>
    <row r="171" spans="1:6" ht="15" customHeight="1">
      <c r="A171" s="8" t="s">
        <v>430</v>
      </c>
      <c r="B171" s="8" t="s">
        <v>1112</v>
      </c>
      <c r="C171" s="11">
        <v>-130000</v>
      </c>
      <c r="D171" s="11">
        <v>-1485649.2</v>
      </c>
      <c r="F171" s="31">
        <f t="shared" si="2"/>
        <v>-1484204.6599999978</v>
      </c>
    </row>
    <row r="172" spans="1:6" ht="15" customHeight="1">
      <c r="A172" s="8" t="s">
        <v>430</v>
      </c>
      <c r="B172" s="8" t="s">
        <v>30</v>
      </c>
      <c r="C172" s="11">
        <v>-130000</v>
      </c>
      <c r="D172" s="11">
        <v>-1355649.2</v>
      </c>
      <c r="F172" s="31">
        <f t="shared" si="2"/>
        <v>-1354204.6599999978</v>
      </c>
    </row>
    <row r="173" spans="1:6" ht="15" customHeight="1">
      <c r="A173" s="8" t="s">
        <v>430</v>
      </c>
      <c r="B173" s="8" t="s">
        <v>1105</v>
      </c>
      <c r="C173" s="10">
        <v>-123.48</v>
      </c>
      <c r="D173" s="11">
        <v>-1225649.2</v>
      </c>
      <c r="F173" s="31">
        <f t="shared" si="2"/>
        <v>-1224204.6599999978</v>
      </c>
    </row>
    <row r="174" spans="1:6" ht="15" customHeight="1">
      <c r="A174" s="8" t="s">
        <v>430</v>
      </c>
      <c r="B174" s="8" t="s">
        <v>1106</v>
      </c>
      <c r="C174" s="10">
        <v>-588</v>
      </c>
      <c r="D174" s="11">
        <v>-1225525.72</v>
      </c>
      <c r="F174" s="31">
        <f t="shared" si="2"/>
        <v>-1224081.1799999978</v>
      </c>
    </row>
    <row r="175" spans="1:6" ht="15" customHeight="1">
      <c r="A175" s="8" t="s">
        <v>430</v>
      </c>
      <c r="B175" s="8" t="s">
        <v>30</v>
      </c>
      <c r="C175" s="11">
        <v>-1510000</v>
      </c>
      <c r="D175" s="11">
        <v>-1224937.72</v>
      </c>
      <c r="F175" s="31">
        <f t="shared" si="2"/>
        <v>-1223493.1799999978</v>
      </c>
    </row>
    <row r="176" spans="1:6" ht="15" customHeight="1">
      <c r="A176" s="8" t="s">
        <v>430</v>
      </c>
      <c r="B176" s="8" t="s">
        <v>46</v>
      </c>
      <c r="C176" s="11">
        <v>2200000</v>
      </c>
      <c r="D176" s="11">
        <v>285062.28000000003</v>
      </c>
      <c r="F176" s="31">
        <f t="shared" si="2"/>
        <v>286506.82000000216</v>
      </c>
    </row>
    <row r="177" spans="1:6" ht="15" customHeight="1">
      <c r="A177" s="8" t="s">
        <v>430</v>
      </c>
      <c r="B177" s="8" t="s">
        <v>1103</v>
      </c>
      <c r="C177" s="11">
        <v>-180000</v>
      </c>
      <c r="D177" s="11">
        <v>-1914937.72</v>
      </c>
      <c r="F177" s="31">
        <f t="shared" si="2"/>
        <v>-1913493.1799999978</v>
      </c>
    </row>
    <row r="178" spans="1:6" ht="15" customHeight="1">
      <c r="A178" s="8" t="s">
        <v>430</v>
      </c>
      <c r="B178" s="8" t="s">
        <v>1103</v>
      </c>
      <c r="C178" s="11">
        <v>-180000</v>
      </c>
      <c r="D178" s="11">
        <v>-1734937.72</v>
      </c>
      <c r="F178" s="31">
        <f t="shared" si="2"/>
        <v>-1733493.1799999978</v>
      </c>
    </row>
    <row r="179" spans="1:6" ht="15" customHeight="1">
      <c r="A179" s="8" t="s">
        <v>430</v>
      </c>
      <c r="B179" s="8" t="s">
        <v>1103</v>
      </c>
      <c r="C179" s="11">
        <v>-32000</v>
      </c>
      <c r="D179" s="11">
        <v>-1554937.72</v>
      </c>
      <c r="F179" s="31">
        <f t="shared" si="2"/>
        <v>-1553493.1799999978</v>
      </c>
    </row>
    <row r="180" spans="1:6" ht="15" customHeight="1">
      <c r="A180" s="8" t="s">
        <v>466</v>
      </c>
      <c r="B180" s="8" t="s">
        <v>23</v>
      </c>
      <c r="C180" s="11">
        <v>-9483.91</v>
      </c>
      <c r="D180" s="11">
        <v>-1522937.72</v>
      </c>
      <c r="F180" s="31">
        <f t="shared" si="2"/>
        <v>-1521493.1799999978</v>
      </c>
    </row>
    <row r="181" spans="1:6" ht="15" customHeight="1">
      <c r="A181" s="8" t="s">
        <v>466</v>
      </c>
      <c r="B181" s="8" t="s">
        <v>23</v>
      </c>
      <c r="C181" s="10">
        <v>-373.24</v>
      </c>
      <c r="D181" s="11">
        <v>-1513453.81</v>
      </c>
      <c r="F181" s="31">
        <f t="shared" si="2"/>
        <v>-1512009.2699999979</v>
      </c>
    </row>
    <row r="182" spans="1:6" ht="15" customHeight="1">
      <c r="A182" s="8" t="s">
        <v>466</v>
      </c>
      <c r="B182" s="8" t="s">
        <v>23</v>
      </c>
      <c r="C182" s="11">
        <v>-6000</v>
      </c>
      <c r="D182" s="11">
        <v>-1513080.57</v>
      </c>
      <c r="F182" s="31">
        <f t="shared" si="2"/>
        <v>-1511636.0299999979</v>
      </c>
    </row>
    <row r="183" spans="1:6" ht="15" customHeight="1">
      <c r="A183" s="8" t="s">
        <v>466</v>
      </c>
      <c r="B183" s="8" t="s">
        <v>23</v>
      </c>
      <c r="C183" s="11">
        <v>-3000</v>
      </c>
      <c r="D183" s="11">
        <v>-1507080.57</v>
      </c>
      <c r="F183" s="31">
        <f t="shared" si="2"/>
        <v>-1505636.0299999979</v>
      </c>
    </row>
    <row r="184" spans="1:6" ht="15" customHeight="1">
      <c r="A184" s="8" t="s">
        <v>466</v>
      </c>
      <c r="B184" s="8" t="s">
        <v>23</v>
      </c>
      <c r="C184" s="11">
        <v>-10200</v>
      </c>
      <c r="D184" s="11">
        <v>-1504080.57</v>
      </c>
      <c r="F184" s="31">
        <f t="shared" si="2"/>
        <v>-1502636.0299999979</v>
      </c>
    </row>
    <row r="185" spans="1:6" ht="15" customHeight="1">
      <c r="A185" s="8" t="s">
        <v>466</v>
      </c>
      <c r="B185" s="8" t="s">
        <v>23</v>
      </c>
      <c r="C185" s="11">
        <v>-3300</v>
      </c>
      <c r="D185" s="11">
        <v>-1493880.57</v>
      </c>
      <c r="F185" s="31">
        <f t="shared" si="2"/>
        <v>-1492436.0299999979</v>
      </c>
    </row>
    <row r="186" spans="1:6" ht="15" customHeight="1">
      <c r="A186" s="8" t="s">
        <v>466</v>
      </c>
      <c r="B186" s="8" t="s">
        <v>30</v>
      </c>
      <c r="C186" s="11">
        <v>-62205.83</v>
      </c>
      <c r="D186" s="11">
        <v>-1490580.57</v>
      </c>
      <c r="F186" s="31">
        <f t="shared" si="2"/>
        <v>-1489136.0299999979</v>
      </c>
    </row>
    <row r="187" spans="1:6" ht="15" customHeight="1">
      <c r="A187" s="8" t="s">
        <v>466</v>
      </c>
      <c r="B187" s="8" t="s">
        <v>1105</v>
      </c>
      <c r="C187" s="10">
        <v>-123.48</v>
      </c>
      <c r="D187" s="11">
        <v>-1428374.74</v>
      </c>
      <c r="F187" s="31">
        <f t="shared" si="2"/>
        <v>-1426930.1999999979</v>
      </c>
    </row>
    <row r="188" spans="1:6" ht="15" customHeight="1">
      <c r="A188" s="8" t="s">
        <v>466</v>
      </c>
      <c r="B188" s="8" t="s">
        <v>30</v>
      </c>
      <c r="C188" s="11">
        <v>-1000000</v>
      </c>
      <c r="D188" s="11">
        <v>-1428251.26</v>
      </c>
      <c r="F188" s="31">
        <f t="shared" si="2"/>
        <v>-1426806.7199999979</v>
      </c>
    </row>
    <row r="189" spans="1:6" ht="15" customHeight="1">
      <c r="A189" s="8" t="s">
        <v>466</v>
      </c>
      <c r="B189" s="8" t="s">
        <v>1106</v>
      </c>
      <c r="C189" s="10">
        <v>-588</v>
      </c>
      <c r="D189" s="11">
        <v>-428251.26</v>
      </c>
      <c r="F189" s="31">
        <f t="shared" si="2"/>
        <v>-426806.71999999788</v>
      </c>
    </row>
    <row r="190" spans="1:6" ht="15" customHeight="1">
      <c r="A190" s="8" t="s">
        <v>466</v>
      </c>
      <c r="B190" s="8" t="s">
        <v>1106</v>
      </c>
      <c r="C190" s="10">
        <v>-588</v>
      </c>
      <c r="D190" s="11">
        <v>-427663.26</v>
      </c>
      <c r="F190" s="31">
        <f t="shared" si="2"/>
        <v>-426218.71999999788</v>
      </c>
    </row>
    <row r="191" spans="1:6" ht="15" customHeight="1">
      <c r="A191" s="8" t="s">
        <v>466</v>
      </c>
      <c r="B191" s="8" t="s">
        <v>30</v>
      </c>
      <c r="C191" s="11">
        <v>-500000</v>
      </c>
      <c r="D191" s="11">
        <v>-427075.26</v>
      </c>
      <c r="F191" s="31">
        <f t="shared" si="2"/>
        <v>-425630.71999999788</v>
      </c>
    </row>
    <row r="192" spans="1:6" ht="15" customHeight="1">
      <c r="A192" s="8" t="s">
        <v>466</v>
      </c>
      <c r="B192" s="8" t="s">
        <v>1105</v>
      </c>
      <c r="C192" s="10">
        <v>-123.48</v>
      </c>
      <c r="D192" s="11">
        <v>72924.740000000005</v>
      </c>
      <c r="F192" s="31">
        <f t="shared" si="2"/>
        <v>74369.280000002094</v>
      </c>
    </row>
    <row r="193" spans="1:6" ht="15" customHeight="1">
      <c r="A193" s="8" t="s">
        <v>466</v>
      </c>
      <c r="B193" s="8" t="s">
        <v>1105</v>
      </c>
      <c r="C193" s="10">
        <v>-123.48</v>
      </c>
      <c r="D193" s="11">
        <v>73048.22</v>
      </c>
      <c r="F193" s="31">
        <f t="shared" si="2"/>
        <v>74492.76000000209</v>
      </c>
    </row>
    <row r="194" spans="1:6" ht="15" customHeight="1">
      <c r="A194" s="8" t="s">
        <v>466</v>
      </c>
      <c r="B194" s="8" t="s">
        <v>30</v>
      </c>
      <c r="C194" s="11">
        <v>-1700000</v>
      </c>
      <c r="D194" s="11">
        <v>73171.7</v>
      </c>
      <c r="F194" s="31">
        <f t="shared" ref="F194:F257" si="3">F195+C194</f>
        <v>74616.240000002086</v>
      </c>
    </row>
    <row r="195" spans="1:6" ht="15" customHeight="1">
      <c r="A195" s="8" t="s">
        <v>466</v>
      </c>
      <c r="B195" s="8" t="s">
        <v>1106</v>
      </c>
      <c r="C195" s="10">
        <v>-588</v>
      </c>
      <c r="D195" s="11">
        <v>1773171.7</v>
      </c>
      <c r="F195" s="31">
        <f t="shared" si="3"/>
        <v>1774616.2400000021</v>
      </c>
    </row>
    <row r="196" spans="1:6" ht="15" customHeight="1">
      <c r="A196" s="8" t="s">
        <v>466</v>
      </c>
      <c r="B196" s="8" t="s">
        <v>1106</v>
      </c>
      <c r="C196" s="10">
        <v>-588</v>
      </c>
      <c r="D196" s="11">
        <v>1773759.7</v>
      </c>
      <c r="F196" s="31">
        <f t="shared" si="3"/>
        <v>1775204.2400000021</v>
      </c>
    </row>
    <row r="197" spans="1:6" ht="15" customHeight="1">
      <c r="A197" s="8" t="s">
        <v>466</v>
      </c>
      <c r="B197" s="8" t="s">
        <v>30</v>
      </c>
      <c r="C197" s="11">
        <v>-550000</v>
      </c>
      <c r="D197" s="11">
        <v>1774347.7</v>
      </c>
      <c r="F197" s="31">
        <f t="shared" si="3"/>
        <v>1775792.2400000021</v>
      </c>
    </row>
    <row r="198" spans="1:6" ht="15" customHeight="1">
      <c r="A198" s="8" t="s">
        <v>466</v>
      </c>
      <c r="B198" s="8" t="s">
        <v>1105</v>
      </c>
      <c r="C198" s="10">
        <v>-123.48</v>
      </c>
      <c r="D198" s="11">
        <v>2324347.7000000002</v>
      </c>
      <c r="F198" s="31">
        <f t="shared" si="3"/>
        <v>2325792.2400000021</v>
      </c>
    </row>
    <row r="199" spans="1:6" ht="15" customHeight="1">
      <c r="A199" s="8" t="s">
        <v>466</v>
      </c>
      <c r="B199" s="8" t="s">
        <v>1103</v>
      </c>
      <c r="C199" s="11">
        <v>-180000</v>
      </c>
      <c r="D199" s="11">
        <v>2324471.1800000002</v>
      </c>
      <c r="F199" s="31">
        <f t="shared" si="3"/>
        <v>2325915.7200000021</v>
      </c>
    </row>
    <row r="200" spans="1:6" ht="15" customHeight="1">
      <c r="A200" s="8" t="s">
        <v>466</v>
      </c>
      <c r="B200" s="8" t="s">
        <v>1103</v>
      </c>
      <c r="C200" s="11">
        <v>-120305.56</v>
      </c>
      <c r="D200" s="11">
        <v>2504471.1800000002</v>
      </c>
      <c r="F200" s="31">
        <f t="shared" si="3"/>
        <v>2505915.7200000021</v>
      </c>
    </row>
    <row r="201" spans="1:6" ht="15" customHeight="1">
      <c r="A201" s="8" t="s">
        <v>466</v>
      </c>
      <c r="B201" s="8" t="s">
        <v>1103</v>
      </c>
      <c r="C201" s="11">
        <v>-500000</v>
      </c>
      <c r="D201" s="11">
        <v>2624776.7400000002</v>
      </c>
      <c r="F201" s="31">
        <f t="shared" si="3"/>
        <v>2626221.2800000021</v>
      </c>
    </row>
    <row r="202" spans="1:6" ht="15" customHeight="1">
      <c r="A202" s="8" t="s">
        <v>466</v>
      </c>
      <c r="B202" s="8" t="s">
        <v>1103</v>
      </c>
      <c r="C202" s="11">
        <v>-277500</v>
      </c>
      <c r="D202" s="11">
        <v>3124776.74</v>
      </c>
      <c r="F202" s="31">
        <f t="shared" si="3"/>
        <v>3126221.2800000021</v>
      </c>
    </row>
    <row r="203" spans="1:6" ht="15" customHeight="1">
      <c r="A203" s="8" t="s">
        <v>466</v>
      </c>
      <c r="B203" s="8" t="s">
        <v>1103</v>
      </c>
      <c r="C203" s="11">
        <v>-400000</v>
      </c>
      <c r="D203" s="11">
        <v>3402276.74</v>
      </c>
      <c r="F203" s="31">
        <f t="shared" si="3"/>
        <v>3403721.2800000021</v>
      </c>
    </row>
    <row r="204" spans="1:6" ht="15" customHeight="1">
      <c r="A204" s="8" t="s">
        <v>466</v>
      </c>
      <c r="B204" s="8" t="s">
        <v>1103</v>
      </c>
      <c r="C204" s="11">
        <v>-100000</v>
      </c>
      <c r="D204" s="11">
        <v>3802276.74</v>
      </c>
      <c r="F204" s="31">
        <f t="shared" si="3"/>
        <v>3803721.2800000021</v>
      </c>
    </row>
    <row r="205" spans="1:6" ht="15" customHeight="1">
      <c r="A205" s="8" t="s">
        <v>523</v>
      </c>
      <c r="B205" s="8" t="s">
        <v>23</v>
      </c>
      <c r="C205" s="10">
        <v>-540</v>
      </c>
      <c r="D205" s="11">
        <v>3902276.74</v>
      </c>
      <c r="F205" s="31">
        <f t="shared" si="3"/>
        <v>3903721.2800000021</v>
      </c>
    </row>
    <row r="206" spans="1:6" ht="15" customHeight="1">
      <c r="A206" s="8" t="s">
        <v>523</v>
      </c>
      <c r="B206" s="8" t="s">
        <v>23</v>
      </c>
      <c r="C206" s="11">
        <v>-5525.23</v>
      </c>
      <c r="D206" s="11">
        <v>3902816.74</v>
      </c>
      <c r="F206" s="31">
        <f t="shared" si="3"/>
        <v>3904261.2800000021</v>
      </c>
    </row>
    <row r="207" spans="1:6" ht="15" customHeight="1">
      <c r="A207" s="8" t="s">
        <v>523</v>
      </c>
      <c r="B207" s="8" t="s">
        <v>1103</v>
      </c>
      <c r="C207" s="11">
        <v>-20921.810000000001</v>
      </c>
      <c r="D207" s="11">
        <v>3908341.97</v>
      </c>
      <c r="F207" s="31">
        <f t="shared" si="3"/>
        <v>3909786.5100000021</v>
      </c>
    </row>
    <row r="208" spans="1:6" ht="15" customHeight="1">
      <c r="A208" s="8" t="s">
        <v>523</v>
      </c>
      <c r="B208" s="8" t="s">
        <v>30</v>
      </c>
      <c r="C208" s="11">
        <v>-90000</v>
      </c>
      <c r="D208" s="11">
        <v>3929263.78</v>
      </c>
      <c r="F208" s="31">
        <f t="shared" si="3"/>
        <v>3930708.3200000022</v>
      </c>
    </row>
    <row r="209" spans="1:6" ht="15" customHeight="1">
      <c r="A209" s="8" t="s">
        <v>523</v>
      </c>
      <c r="B209" s="8" t="s">
        <v>1116</v>
      </c>
      <c r="C209" s="11">
        <v>4000000</v>
      </c>
      <c r="D209" s="11">
        <v>4019263.78</v>
      </c>
      <c r="F209" s="31">
        <f t="shared" si="3"/>
        <v>4020708.3200000022</v>
      </c>
    </row>
    <row r="210" spans="1:6" ht="15" customHeight="1">
      <c r="A210" s="8" t="s">
        <v>523</v>
      </c>
      <c r="B210" s="8" t="s">
        <v>19</v>
      </c>
      <c r="C210" s="11">
        <v>-9000</v>
      </c>
      <c r="D210" s="11">
        <v>19263.78</v>
      </c>
      <c r="F210" s="31">
        <f t="shared" si="3"/>
        <v>20708.320000002161</v>
      </c>
    </row>
    <row r="211" spans="1:6" ht="15" customHeight="1">
      <c r="A211" s="8" t="s">
        <v>523</v>
      </c>
      <c r="B211" s="8" t="s">
        <v>543</v>
      </c>
      <c r="C211" s="11">
        <v>1500000</v>
      </c>
      <c r="D211" s="11">
        <v>28263.78</v>
      </c>
      <c r="F211" s="31">
        <f t="shared" si="3"/>
        <v>29708.320000002161</v>
      </c>
    </row>
    <row r="212" spans="1:6" ht="15" customHeight="1">
      <c r="A212" s="8" t="s">
        <v>523</v>
      </c>
      <c r="B212" s="32" t="s">
        <v>1113</v>
      </c>
      <c r="C212" s="11">
        <v>1000000</v>
      </c>
      <c r="D212" s="11">
        <v>-1471736.22</v>
      </c>
      <c r="F212" s="31">
        <f t="shared" si="3"/>
        <v>-1470291.6799999978</v>
      </c>
    </row>
    <row r="213" spans="1:6" ht="15" customHeight="1">
      <c r="A213" s="8" t="s">
        <v>523</v>
      </c>
      <c r="B213" s="8" t="s">
        <v>1103</v>
      </c>
      <c r="C213" s="11">
        <v>-620000</v>
      </c>
      <c r="D213" s="11">
        <v>-2471736.2200000002</v>
      </c>
      <c r="F213" s="31">
        <f t="shared" si="3"/>
        <v>-2470291.6799999978</v>
      </c>
    </row>
    <row r="214" spans="1:6" ht="15" customHeight="1">
      <c r="A214" s="8" t="s">
        <v>523</v>
      </c>
      <c r="B214" s="8" t="s">
        <v>1103</v>
      </c>
      <c r="C214" s="11">
        <v>-180000</v>
      </c>
      <c r="D214" s="11">
        <v>-1851736.22</v>
      </c>
      <c r="F214" s="31">
        <f t="shared" si="3"/>
        <v>-1850291.6799999981</v>
      </c>
    </row>
    <row r="215" spans="1:6" ht="15" customHeight="1">
      <c r="A215" s="8" t="s">
        <v>523</v>
      </c>
      <c r="B215" s="8" t="s">
        <v>1103</v>
      </c>
      <c r="C215" s="11">
        <v>-99949.69</v>
      </c>
      <c r="D215" s="11">
        <v>-1671736.22</v>
      </c>
      <c r="F215" s="31">
        <f t="shared" si="3"/>
        <v>-1670291.6799999981</v>
      </c>
    </row>
    <row r="216" spans="1:6" ht="15" customHeight="1">
      <c r="A216" s="8" t="s">
        <v>558</v>
      </c>
      <c r="B216" s="8" t="s">
        <v>23</v>
      </c>
      <c r="C216" s="10">
        <v>-20.170000000000002</v>
      </c>
      <c r="D216" s="11">
        <v>-1571786.53</v>
      </c>
      <c r="F216" s="31">
        <f t="shared" si="3"/>
        <v>-1570341.9899999981</v>
      </c>
    </row>
    <row r="217" spans="1:6" ht="15" customHeight="1">
      <c r="A217" s="8" t="s">
        <v>558</v>
      </c>
      <c r="B217" s="8" t="s">
        <v>23</v>
      </c>
      <c r="C217" s="10">
        <v>-40.57</v>
      </c>
      <c r="D217" s="11">
        <v>-1571766.36</v>
      </c>
      <c r="F217" s="31">
        <f t="shared" si="3"/>
        <v>-1570321.8199999982</v>
      </c>
    </row>
    <row r="218" spans="1:6" ht="15" customHeight="1">
      <c r="A218" s="8" t="s">
        <v>558</v>
      </c>
      <c r="B218" s="8" t="s">
        <v>23</v>
      </c>
      <c r="C218" s="10">
        <v>-20</v>
      </c>
      <c r="D218" s="11">
        <v>-1571725.79</v>
      </c>
      <c r="F218" s="31">
        <f t="shared" si="3"/>
        <v>-1570281.2499999981</v>
      </c>
    </row>
    <row r="219" spans="1:6" ht="15" customHeight="1">
      <c r="A219" s="8" t="s">
        <v>558</v>
      </c>
      <c r="B219" s="8" t="s">
        <v>23</v>
      </c>
      <c r="C219" s="10">
        <v>-20.34</v>
      </c>
      <c r="D219" s="11">
        <v>-1571705.79</v>
      </c>
      <c r="F219" s="31">
        <f t="shared" si="3"/>
        <v>-1570261.2499999981</v>
      </c>
    </row>
    <row r="220" spans="1:6" ht="15" customHeight="1">
      <c r="A220" s="8" t="s">
        <v>558</v>
      </c>
      <c r="B220" s="8" t="s">
        <v>19</v>
      </c>
      <c r="C220" s="11">
        <v>-36000</v>
      </c>
      <c r="D220" s="11">
        <v>-1571685.45</v>
      </c>
      <c r="F220" s="31">
        <f t="shared" si="3"/>
        <v>-1570240.9099999981</v>
      </c>
    </row>
    <row r="221" spans="1:6" ht="15" customHeight="1">
      <c r="A221" s="8" t="s">
        <v>558</v>
      </c>
      <c r="B221" s="8" t="s">
        <v>23</v>
      </c>
      <c r="C221" s="11">
        <v>-35505.449999999997</v>
      </c>
      <c r="D221" s="11">
        <v>-1535685.45</v>
      </c>
      <c r="F221" s="31">
        <f t="shared" si="3"/>
        <v>-1534240.9099999981</v>
      </c>
    </row>
    <row r="222" spans="1:6" ht="15" customHeight="1">
      <c r="A222" s="8" t="s">
        <v>558</v>
      </c>
      <c r="B222" s="8" t="s">
        <v>23</v>
      </c>
      <c r="C222" s="10">
        <v>-180</v>
      </c>
      <c r="D222" s="11">
        <v>-1500180</v>
      </c>
      <c r="F222" s="31">
        <f t="shared" si="3"/>
        <v>-1498735.4599999981</v>
      </c>
    </row>
    <row r="223" spans="1:6" ht="15" customHeight="1">
      <c r="A223" s="8" t="s">
        <v>558</v>
      </c>
      <c r="B223" s="8" t="s">
        <v>1103</v>
      </c>
      <c r="C223" s="11">
        <v>-251410.39</v>
      </c>
      <c r="D223" s="11">
        <v>-1500000</v>
      </c>
      <c r="F223" s="31">
        <f t="shared" si="3"/>
        <v>-1498555.4599999981</v>
      </c>
    </row>
    <row r="224" spans="1:6" ht="15" customHeight="1">
      <c r="A224" s="8" t="s">
        <v>558</v>
      </c>
      <c r="B224" s="8" t="s">
        <v>1103</v>
      </c>
      <c r="C224" s="11">
        <v>-23330</v>
      </c>
      <c r="D224" s="11">
        <v>-1248589.6100000001</v>
      </c>
      <c r="F224" s="31">
        <f t="shared" si="3"/>
        <v>-1247145.0699999982</v>
      </c>
    </row>
    <row r="225" spans="1:6" ht="15" customHeight="1">
      <c r="A225" s="8" t="s">
        <v>558</v>
      </c>
      <c r="B225" s="8" t="s">
        <v>30</v>
      </c>
      <c r="C225" s="11">
        <v>-3361.03</v>
      </c>
      <c r="D225" s="11">
        <v>-1225259.6100000001</v>
      </c>
      <c r="F225" s="31">
        <f t="shared" si="3"/>
        <v>-1223815.0699999982</v>
      </c>
    </row>
    <row r="226" spans="1:6" ht="15" customHeight="1">
      <c r="A226" s="8" t="s">
        <v>558</v>
      </c>
      <c r="B226" s="8" t="s">
        <v>30</v>
      </c>
      <c r="C226" s="11">
        <v>-6761.95</v>
      </c>
      <c r="D226" s="11">
        <v>-1221898.58</v>
      </c>
      <c r="F226" s="31">
        <f t="shared" si="3"/>
        <v>-1220454.0399999982</v>
      </c>
    </row>
    <row r="227" spans="1:6" ht="15" customHeight="1">
      <c r="A227" s="8" t="s">
        <v>558</v>
      </c>
      <c r="B227" s="8" t="s">
        <v>30</v>
      </c>
      <c r="C227" s="11">
        <v>-3332.7</v>
      </c>
      <c r="D227" s="11">
        <v>-1215136.6299999999</v>
      </c>
      <c r="F227" s="31">
        <f t="shared" si="3"/>
        <v>-1213692.0899999982</v>
      </c>
    </row>
    <row r="228" spans="1:6" ht="15" customHeight="1">
      <c r="A228" s="8" t="s">
        <v>558</v>
      </c>
      <c r="B228" s="8" t="s">
        <v>30</v>
      </c>
      <c r="C228" s="11">
        <v>-3389.37</v>
      </c>
      <c r="D228" s="11">
        <v>-1211803.93</v>
      </c>
      <c r="F228" s="31">
        <f t="shared" si="3"/>
        <v>-1210359.3899999983</v>
      </c>
    </row>
    <row r="229" spans="1:6" ht="15" customHeight="1">
      <c r="A229" s="8" t="s">
        <v>558</v>
      </c>
      <c r="B229" s="8" t="s">
        <v>597</v>
      </c>
      <c r="C229" s="11">
        <v>-3332.7</v>
      </c>
      <c r="D229" s="11">
        <v>-1208414.56</v>
      </c>
      <c r="F229" s="31">
        <f t="shared" si="3"/>
        <v>-1206970.0199999982</v>
      </c>
    </row>
    <row r="230" spans="1:6" ht="15" customHeight="1">
      <c r="A230" s="8" t="s">
        <v>558</v>
      </c>
      <c r="B230" s="8" t="s">
        <v>597</v>
      </c>
      <c r="C230" s="11">
        <v>-3411.45</v>
      </c>
      <c r="D230" s="11">
        <v>-1205081.8600000001</v>
      </c>
      <c r="F230" s="31">
        <f t="shared" si="3"/>
        <v>-1203637.3199999982</v>
      </c>
    </row>
    <row r="231" spans="1:6" ht="15" customHeight="1">
      <c r="A231" s="8" t="s">
        <v>558</v>
      </c>
      <c r="B231" s="8" t="s">
        <v>597</v>
      </c>
      <c r="C231" s="11">
        <v>-98447.96</v>
      </c>
      <c r="D231" s="11">
        <v>-1201670.4099999999</v>
      </c>
      <c r="F231" s="31">
        <f t="shared" si="3"/>
        <v>-1200225.8699999982</v>
      </c>
    </row>
    <row r="232" spans="1:6" ht="15" customHeight="1">
      <c r="A232" s="8" t="s">
        <v>558</v>
      </c>
      <c r="B232" s="8" t="s">
        <v>30</v>
      </c>
      <c r="C232" s="11">
        <v>-30000</v>
      </c>
      <c r="D232" s="11">
        <v>-1103222.45</v>
      </c>
      <c r="F232" s="31">
        <f t="shared" si="3"/>
        <v>-1101777.9099999983</v>
      </c>
    </row>
    <row r="233" spans="1:6" ht="15" customHeight="1">
      <c r="A233" s="8" t="s">
        <v>558</v>
      </c>
      <c r="B233" s="8" t="s">
        <v>46</v>
      </c>
      <c r="C233" s="11">
        <v>3037850</v>
      </c>
      <c r="D233" s="11">
        <v>-1073222.45</v>
      </c>
      <c r="F233" s="31">
        <f t="shared" si="3"/>
        <v>-1071777.9099999983</v>
      </c>
    </row>
    <row r="234" spans="1:6" ht="15" customHeight="1">
      <c r="A234" s="8" t="s">
        <v>558</v>
      </c>
      <c r="B234" s="8" t="s">
        <v>46</v>
      </c>
      <c r="C234" s="11">
        <v>2962150</v>
      </c>
      <c r="D234" s="11">
        <v>-4111072.45</v>
      </c>
      <c r="F234" s="31">
        <f t="shared" si="3"/>
        <v>-4109627.9099999983</v>
      </c>
    </row>
    <row r="235" spans="1:6" ht="15" customHeight="1">
      <c r="A235" s="8" t="s">
        <v>558</v>
      </c>
      <c r="B235" s="8" t="s">
        <v>1103</v>
      </c>
      <c r="C235" s="11">
        <v>-620000</v>
      </c>
      <c r="D235" s="11">
        <v>-7073222.4500000002</v>
      </c>
      <c r="F235" s="31">
        <f t="shared" si="3"/>
        <v>-7071777.9099999983</v>
      </c>
    </row>
    <row r="236" spans="1:6" ht="15" customHeight="1">
      <c r="A236" s="8" t="s">
        <v>558</v>
      </c>
      <c r="B236" s="8" t="s">
        <v>1103</v>
      </c>
      <c r="C236" s="11">
        <v>-2737642.58</v>
      </c>
      <c r="D236" s="11">
        <v>-6453222.4500000002</v>
      </c>
      <c r="F236" s="31">
        <f t="shared" si="3"/>
        <v>-6451777.9099999983</v>
      </c>
    </row>
    <row r="237" spans="1:6" ht="15" customHeight="1">
      <c r="A237" s="8" t="s">
        <v>558</v>
      </c>
      <c r="B237" s="8" t="s">
        <v>1103</v>
      </c>
      <c r="C237" s="11">
        <v>-180000</v>
      </c>
      <c r="D237" s="11">
        <v>-3715579.87</v>
      </c>
      <c r="F237" s="31">
        <f t="shared" si="3"/>
        <v>-3714135.3299999987</v>
      </c>
    </row>
    <row r="238" spans="1:6" ht="15" customHeight="1">
      <c r="A238" s="8" t="s">
        <v>558</v>
      </c>
      <c r="B238" s="8" t="s">
        <v>1103</v>
      </c>
      <c r="C238" s="11">
        <v>-300000</v>
      </c>
      <c r="D238" s="11">
        <v>-3535579.87</v>
      </c>
      <c r="F238" s="31">
        <f t="shared" si="3"/>
        <v>-3534135.3299999987</v>
      </c>
    </row>
    <row r="239" spans="1:6" ht="15" customHeight="1">
      <c r="A239" s="8" t="s">
        <v>558</v>
      </c>
      <c r="B239" s="8" t="s">
        <v>1103</v>
      </c>
      <c r="C239" s="11">
        <v>-400000</v>
      </c>
      <c r="D239" s="11">
        <v>-3235579.87</v>
      </c>
      <c r="F239" s="31">
        <f t="shared" si="3"/>
        <v>-3234135.3299999987</v>
      </c>
    </row>
    <row r="240" spans="1:6" ht="15" customHeight="1">
      <c r="A240" s="8" t="s">
        <v>558</v>
      </c>
      <c r="B240" s="8" t="s">
        <v>1103</v>
      </c>
      <c r="C240" s="11">
        <v>-300000</v>
      </c>
      <c r="D240" s="11">
        <v>-2835579.87</v>
      </c>
      <c r="F240" s="31">
        <f t="shared" si="3"/>
        <v>-2834135.3299999987</v>
      </c>
    </row>
    <row r="241" spans="1:6" ht="15" customHeight="1">
      <c r="A241" s="8" t="s">
        <v>558</v>
      </c>
      <c r="B241" s="8" t="s">
        <v>1103</v>
      </c>
      <c r="C241" s="11">
        <v>-300000</v>
      </c>
      <c r="D241" s="11">
        <v>-2535579.87</v>
      </c>
      <c r="F241" s="31">
        <f t="shared" si="3"/>
        <v>-2534135.3299999987</v>
      </c>
    </row>
    <row r="242" spans="1:6" ht="15" customHeight="1">
      <c r="A242" s="8" t="s">
        <v>558</v>
      </c>
      <c r="B242" s="8" t="s">
        <v>1103</v>
      </c>
      <c r="C242" s="11">
        <v>-700000</v>
      </c>
      <c r="D242" s="11">
        <v>-2235579.87</v>
      </c>
      <c r="F242" s="31">
        <f t="shared" si="3"/>
        <v>-2234135.3299999987</v>
      </c>
    </row>
    <row r="243" spans="1:6" ht="15" customHeight="1">
      <c r="A243" s="8" t="s">
        <v>639</v>
      </c>
      <c r="B243" s="8" t="s">
        <v>23</v>
      </c>
      <c r="C243" s="11">
        <v>-24647.09</v>
      </c>
      <c r="D243" s="11">
        <v>-1535579.87</v>
      </c>
      <c r="F243" s="31">
        <f t="shared" si="3"/>
        <v>-1534135.3299999987</v>
      </c>
    </row>
    <row r="244" spans="1:6" ht="15" customHeight="1">
      <c r="A244" s="8" t="s">
        <v>639</v>
      </c>
      <c r="B244" s="8" t="s">
        <v>23</v>
      </c>
      <c r="C244" s="10">
        <v>-261.89999999999998</v>
      </c>
      <c r="D244" s="11">
        <v>-1510932.78</v>
      </c>
      <c r="F244" s="31">
        <f t="shared" si="3"/>
        <v>-1509488.2399999986</v>
      </c>
    </row>
    <row r="245" spans="1:6" ht="15" customHeight="1">
      <c r="A245" s="8" t="s">
        <v>639</v>
      </c>
      <c r="B245" s="8" t="s">
        <v>23</v>
      </c>
      <c r="C245" s="10">
        <v>-21</v>
      </c>
      <c r="D245" s="11">
        <v>-1510670.88</v>
      </c>
      <c r="F245" s="31">
        <f t="shared" si="3"/>
        <v>-1509226.3399999987</v>
      </c>
    </row>
    <row r="246" spans="1:6" ht="15" customHeight="1">
      <c r="A246" s="8" t="s">
        <v>639</v>
      </c>
      <c r="B246" s="8" t="s">
        <v>23</v>
      </c>
      <c r="C246" s="10">
        <v>-880.2</v>
      </c>
      <c r="D246" s="11">
        <v>-1510649.88</v>
      </c>
      <c r="F246" s="31">
        <f t="shared" si="3"/>
        <v>-1509205.3399999987</v>
      </c>
    </row>
    <row r="247" spans="1:6" ht="15" customHeight="1">
      <c r="A247" s="8" t="s">
        <v>639</v>
      </c>
      <c r="B247" s="8" t="s">
        <v>19</v>
      </c>
      <c r="C247" s="11">
        <v>-16800</v>
      </c>
      <c r="D247" s="11">
        <v>-1509769.68</v>
      </c>
      <c r="F247" s="31">
        <f t="shared" si="3"/>
        <v>-1508325.1399999987</v>
      </c>
    </row>
    <row r="248" spans="1:6" ht="15" customHeight="1">
      <c r="A248" s="8" t="s">
        <v>639</v>
      </c>
      <c r="B248" s="8" t="s">
        <v>597</v>
      </c>
      <c r="C248" s="11">
        <v>-69493.77</v>
      </c>
      <c r="D248" s="11">
        <v>-1492969.68</v>
      </c>
      <c r="F248" s="31">
        <f t="shared" si="3"/>
        <v>-1491525.1399999987</v>
      </c>
    </row>
    <row r="249" spans="1:6" ht="15" customHeight="1">
      <c r="A249" s="8" t="s">
        <v>639</v>
      </c>
      <c r="B249" s="8" t="s">
        <v>1113</v>
      </c>
      <c r="C249" s="11">
        <v>10000</v>
      </c>
      <c r="D249" s="11">
        <v>-1423475.91</v>
      </c>
      <c r="F249" s="31">
        <f t="shared" si="3"/>
        <v>-1422031.3699999987</v>
      </c>
    </row>
    <row r="250" spans="1:6" ht="15" customHeight="1">
      <c r="A250" s="8" t="s">
        <v>639</v>
      </c>
      <c r="B250" s="12" t="s">
        <v>664</v>
      </c>
      <c r="C250" s="13">
        <v>43650</v>
      </c>
      <c r="D250" s="11">
        <v>-1433475.91</v>
      </c>
      <c r="F250" s="31">
        <f t="shared" si="3"/>
        <v>-1432031.3699999987</v>
      </c>
    </row>
    <row r="251" spans="1:6" ht="15" customHeight="1">
      <c r="A251" s="8" t="s">
        <v>639</v>
      </c>
      <c r="B251" s="12" t="s">
        <v>30</v>
      </c>
      <c r="C251" s="13">
        <v>-43650</v>
      </c>
      <c r="D251" s="11">
        <v>-1477125.91</v>
      </c>
      <c r="F251" s="31">
        <f t="shared" si="3"/>
        <v>-1475681.3699999987</v>
      </c>
    </row>
    <row r="252" spans="1:6" ht="15" customHeight="1">
      <c r="A252" s="8" t="s">
        <v>639</v>
      </c>
      <c r="B252" s="8" t="s">
        <v>1103</v>
      </c>
      <c r="C252" s="11">
        <v>-43650</v>
      </c>
      <c r="D252" s="11">
        <v>-1433475.91</v>
      </c>
      <c r="F252" s="31">
        <f t="shared" si="3"/>
        <v>-1432031.3699999987</v>
      </c>
    </row>
    <row r="253" spans="1:6" ht="15" customHeight="1">
      <c r="A253" s="8" t="s">
        <v>639</v>
      </c>
      <c r="B253" s="8" t="s">
        <v>1103</v>
      </c>
      <c r="C253" s="11">
        <v>-3500</v>
      </c>
      <c r="D253" s="11">
        <v>-1389825.91</v>
      </c>
      <c r="F253" s="31">
        <f t="shared" si="3"/>
        <v>-1388381.3699999987</v>
      </c>
    </row>
    <row r="254" spans="1:6" ht="15" customHeight="1">
      <c r="A254" s="8" t="s">
        <v>639</v>
      </c>
      <c r="B254" s="8" t="s">
        <v>1103</v>
      </c>
      <c r="C254" s="11">
        <v>-146700</v>
      </c>
      <c r="D254" s="11">
        <v>-1386325.91</v>
      </c>
      <c r="F254" s="31">
        <f t="shared" si="3"/>
        <v>-1384881.3699999987</v>
      </c>
    </row>
    <row r="255" spans="1:6" ht="15" customHeight="1">
      <c r="A255" s="8" t="s">
        <v>639</v>
      </c>
      <c r="B255" s="8" t="s">
        <v>19</v>
      </c>
      <c r="C255" s="11">
        <v>-1122.72</v>
      </c>
      <c r="D255" s="11">
        <v>-1239625.9099999999</v>
      </c>
      <c r="F255" s="31">
        <f t="shared" si="3"/>
        <v>-1238181.3699999987</v>
      </c>
    </row>
    <row r="256" spans="1:6" ht="15" customHeight="1">
      <c r="A256" s="8" t="s">
        <v>639</v>
      </c>
      <c r="B256" s="8" t="s">
        <v>1104</v>
      </c>
      <c r="C256" s="11">
        <v>187120</v>
      </c>
      <c r="D256" s="11">
        <v>-1238503.19</v>
      </c>
      <c r="F256" s="31">
        <f t="shared" si="3"/>
        <v>-1237058.6499999987</v>
      </c>
    </row>
    <row r="257" spans="1:6" ht="15" customHeight="1">
      <c r="A257" s="8" t="s">
        <v>639</v>
      </c>
      <c r="B257" s="8" t="s">
        <v>1111</v>
      </c>
      <c r="C257" s="11">
        <v>-1000000</v>
      </c>
      <c r="D257" s="11">
        <v>-1425623.19</v>
      </c>
      <c r="F257" s="31">
        <f t="shared" si="3"/>
        <v>-1424178.6499999987</v>
      </c>
    </row>
    <row r="258" spans="1:6" ht="15" customHeight="1">
      <c r="A258" s="8" t="s">
        <v>639</v>
      </c>
      <c r="B258" s="8" t="s">
        <v>1106</v>
      </c>
      <c r="C258" s="10">
        <v>-588</v>
      </c>
      <c r="D258" s="11">
        <v>-425623.19</v>
      </c>
      <c r="F258" s="31">
        <f t="shared" ref="F258:F321" si="4">F259+C258</f>
        <v>-424178.64999999874</v>
      </c>
    </row>
    <row r="259" spans="1:6" ht="15" customHeight="1">
      <c r="A259" s="8" t="s">
        <v>639</v>
      </c>
      <c r="B259" s="8" t="s">
        <v>1105</v>
      </c>
      <c r="C259" s="10">
        <v>-123.48</v>
      </c>
      <c r="D259" s="11">
        <v>-425035.19</v>
      </c>
      <c r="F259" s="31">
        <f t="shared" si="4"/>
        <v>-423590.64999999874</v>
      </c>
    </row>
    <row r="260" spans="1:6" ht="15" customHeight="1">
      <c r="A260" s="8" t="s">
        <v>639</v>
      </c>
      <c r="B260" s="8" t="s">
        <v>19</v>
      </c>
      <c r="C260" s="11">
        <v>-12077.28</v>
      </c>
      <c r="D260" s="11">
        <v>-424911.71</v>
      </c>
      <c r="F260" s="31">
        <f t="shared" si="4"/>
        <v>-423467.16999999876</v>
      </c>
    </row>
    <row r="261" spans="1:6" ht="15" customHeight="1">
      <c r="A261" s="8" t="s">
        <v>639</v>
      </c>
      <c r="B261" s="8" t="s">
        <v>1104</v>
      </c>
      <c r="C261" s="11">
        <v>2012880</v>
      </c>
      <c r="D261" s="11">
        <v>-412834.43</v>
      </c>
      <c r="F261" s="31">
        <f t="shared" si="4"/>
        <v>-411389.88999999873</v>
      </c>
    </row>
    <row r="262" spans="1:6" ht="15" customHeight="1">
      <c r="A262" s="8" t="s">
        <v>639</v>
      </c>
      <c r="B262" s="8" t="s">
        <v>1104</v>
      </c>
      <c r="C262" s="11">
        <v>2800000</v>
      </c>
      <c r="D262" s="11">
        <v>-2425714.4300000002</v>
      </c>
      <c r="F262" s="31">
        <f t="shared" si="4"/>
        <v>-2424269.8899999987</v>
      </c>
    </row>
    <row r="263" spans="1:6" ht="15" customHeight="1">
      <c r="A263" s="8" t="s">
        <v>639</v>
      </c>
      <c r="B263" s="8" t="s">
        <v>1103</v>
      </c>
      <c r="C263" s="11">
        <v>-600000</v>
      </c>
      <c r="D263" s="11">
        <v>-5225714.43</v>
      </c>
      <c r="F263" s="31">
        <f t="shared" si="4"/>
        <v>-5224269.8899999987</v>
      </c>
    </row>
    <row r="264" spans="1:6" ht="15" customHeight="1">
      <c r="A264" s="8" t="s">
        <v>639</v>
      </c>
      <c r="B264" s="8" t="s">
        <v>1103</v>
      </c>
      <c r="C264" s="11">
        <v>-2737642.58</v>
      </c>
      <c r="D264" s="11">
        <v>-4625714.43</v>
      </c>
      <c r="F264" s="31">
        <f t="shared" si="4"/>
        <v>-4624269.8899999987</v>
      </c>
    </row>
    <row r="265" spans="1:6" ht="15" customHeight="1">
      <c r="A265" s="8" t="s">
        <v>639</v>
      </c>
      <c r="B265" s="8" t="s">
        <v>1103</v>
      </c>
      <c r="C265" s="11">
        <v>-300000</v>
      </c>
      <c r="D265" s="11">
        <v>-1888071.85</v>
      </c>
      <c r="F265" s="31">
        <f t="shared" si="4"/>
        <v>-1886627.3099999991</v>
      </c>
    </row>
    <row r="266" spans="1:6" ht="15" customHeight="1">
      <c r="A266" s="8" t="s">
        <v>639</v>
      </c>
      <c r="B266" s="8" t="s">
        <v>1103</v>
      </c>
      <c r="C266" s="11">
        <v>-400000</v>
      </c>
      <c r="D266" s="11">
        <v>-1588071.85</v>
      </c>
      <c r="F266" s="31">
        <f t="shared" si="4"/>
        <v>-1586627.3099999991</v>
      </c>
    </row>
    <row r="267" spans="1:6" ht="15" customHeight="1">
      <c r="A267" s="8" t="s">
        <v>709</v>
      </c>
      <c r="B267" s="8" t="s">
        <v>23</v>
      </c>
      <c r="C267" s="11">
        <v>-26939.56</v>
      </c>
      <c r="D267" s="11">
        <v>-1188071.8500000001</v>
      </c>
      <c r="F267" s="31">
        <f t="shared" si="4"/>
        <v>-1186627.3099999991</v>
      </c>
    </row>
    <row r="268" spans="1:6" ht="15" customHeight="1">
      <c r="A268" s="8" t="s">
        <v>709</v>
      </c>
      <c r="B268" s="8" t="s">
        <v>1104</v>
      </c>
      <c r="C268" s="11">
        <v>300000</v>
      </c>
      <c r="D268" s="11">
        <v>-1161132.29</v>
      </c>
      <c r="F268" s="31">
        <f t="shared" si="4"/>
        <v>-1159687.7499999991</v>
      </c>
    </row>
    <row r="269" spans="1:6" ht="15" customHeight="1">
      <c r="A269" s="8" t="s">
        <v>709</v>
      </c>
      <c r="B269" s="8" t="s">
        <v>23</v>
      </c>
      <c r="C269" s="11">
        <v>1800</v>
      </c>
      <c r="D269" s="11">
        <v>-1461132.29</v>
      </c>
      <c r="F269" s="31">
        <f t="shared" si="4"/>
        <v>-1459687.7499999991</v>
      </c>
    </row>
    <row r="270" spans="1:6" ht="15" customHeight="1">
      <c r="A270" s="8" t="s">
        <v>709</v>
      </c>
      <c r="B270" s="8" t="s">
        <v>1112</v>
      </c>
      <c r="C270" s="11">
        <v>4500000</v>
      </c>
      <c r="D270" s="11">
        <v>-1462932.29</v>
      </c>
      <c r="F270" s="31">
        <f t="shared" si="4"/>
        <v>-1461487.7499999991</v>
      </c>
    </row>
    <row r="271" spans="1:6" ht="15" customHeight="1">
      <c r="A271" s="8" t="s">
        <v>709</v>
      </c>
      <c r="B271" s="8" t="s">
        <v>1103</v>
      </c>
      <c r="C271" s="11">
        <v>-2737642.58</v>
      </c>
      <c r="D271" s="11">
        <v>-5962932.29</v>
      </c>
      <c r="F271" s="31">
        <f t="shared" si="4"/>
        <v>-5961487.7499999991</v>
      </c>
    </row>
    <row r="272" spans="1:6" ht="15" customHeight="1">
      <c r="A272" s="8" t="s">
        <v>709</v>
      </c>
      <c r="B272" s="8" t="s">
        <v>1103</v>
      </c>
      <c r="C272" s="11">
        <v>-120280</v>
      </c>
      <c r="D272" s="11">
        <v>-3225289.71</v>
      </c>
      <c r="F272" s="31">
        <f t="shared" si="4"/>
        <v>-3223845.169999999</v>
      </c>
    </row>
    <row r="273" spans="1:6" ht="15" customHeight="1">
      <c r="A273" s="8" t="s">
        <v>709</v>
      </c>
      <c r="B273" s="8" t="s">
        <v>1103</v>
      </c>
      <c r="C273" s="11">
        <v>-302004.40000000002</v>
      </c>
      <c r="D273" s="11">
        <v>-3105009.71</v>
      </c>
      <c r="F273" s="31">
        <f t="shared" si="4"/>
        <v>-3103565.169999999</v>
      </c>
    </row>
    <row r="274" spans="1:6" ht="15" customHeight="1">
      <c r="A274" s="8" t="s">
        <v>709</v>
      </c>
      <c r="B274" s="8" t="s">
        <v>1103</v>
      </c>
      <c r="C274" s="11">
        <v>-300000</v>
      </c>
      <c r="D274" s="11">
        <v>-2803005.31</v>
      </c>
      <c r="F274" s="31">
        <f t="shared" si="4"/>
        <v>-2801560.7699999991</v>
      </c>
    </row>
    <row r="275" spans="1:6" ht="15" customHeight="1">
      <c r="A275" s="8" t="s">
        <v>709</v>
      </c>
      <c r="B275" s="8" t="s">
        <v>1103</v>
      </c>
      <c r="C275" s="11">
        <v>-630000</v>
      </c>
      <c r="D275" s="11">
        <v>-2503005.31</v>
      </c>
      <c r="F275" s="31">
        <f t="shared" si="4"/>
        <v>-2501560.7699999991</v>
      </c>
    </row>
    <row r="276" spans="1:6" ht="15" customHeight="1">
      <c r="A276" s="8" t="s">
        <v>709</v>
      </c>
      <c r="B276" s="8" t="s">
        <v>1103</v>
      </c>
      <c r="C276" s="11">
        <v>-400000</v>
      </c>
      <c r="D276" s="11">
        <v>-1873005.31</v>
      </c>
      <c r="F276" s="31">
        <f t="shared" si="4"/>
        <v>-1871560.7699999991</v>
      </c>
    </row>
    <row r="277" spans="1:6" ht="15" customHeight="1">
      <c r="A277" s="8" t="s">
        <v>744</v>
      </c>
      <c r="B277" s="8" t="s">
        <v>23</v>
      </c>
      <c r="C277" s="11">
        <v>-19778.900000000001</v>
      </c>
      <c r="D277" s="11">
        <v>-1473005.31</v>
      </c>
      <c r="F277" s="31">
        <f t="shared" si="4"/>
        <v>-1471560.7699999991</v>
      </c>
    </row>
    <row r="278" spans="1:6" ht="15" customHeight="1">
      <c r="A278" s="8" t="s">
        <v>744</v>
      </c>
      <c r="B278" s="8" t="s">
        <v>1112</v>
      </c>
      <c r="C278" s="11">
        <v>3300000</v>
      </c>
      <c r="D278" s="11">
        <v>-1453226.41</v>
      </c>
      <c r="F278" s="31">
        <f t="shared" si="4"/>
        <v>-1451781.8699999992</v>
      </c>
    </row>
    <row r="279" spans="1:6" ht="15" customHeight="1">
      <c r="A279" s="8" t="s">
        <v>744</v>
      </c>
      <c r="B279" s="8" t="s">
        <v>1103</v>
      </c>
      <c r="C279" s="11">
        <v>-2737642.58</v>
      </c>
      <c r="D279" s="11">
        <v>-4753226.41</v>
      </c>
      <c r="F279" s="31">
        <f t="shared" si="4"/>
        <v>-4751781.8699999992</v>
      </c>
    </row>
    <row r="280" spans="1:6" ht="15" customHeight="1">
      <c r="A280" s="8" t="s">
        <v>744</v>
      </c>
      <c r="B280" s="8" t="s">
        <v>1103</v>
      </c>
      <c r="C280" s="11">
        <v>-500000</v>
      </c>
      <c r="D280" s="11">
        <v>-2015583.83</v>
      </c>
      <c r="F280" s="31">
        <f t="shared" si="4"/>
        <v>-2014139.2899999996</v>
      </c>
    </row>
    <row r="281" spans="1:6" ht="15" customHeight="1">
      <c r="A281" s="8" t="s">
        <v>744</v>
      </c>
      <c r="B281" s="8" t="s">
        <v>1103</v>
      </c>
      <c r="C281" s="11">
        <v>-58840</v>
      </c>
      <c r="D281" s="11">
        <v>-1515583.83</v>
      </c>
      <c r="F281" s="31">
        <f t="shared" si="4"/>
        <v>-1514139.2899999996</v>
      </c>
    </row>
    <row r="282" spans="1:6" ht="15" customHeight="1">
      <c r="A282" s="8" t="s">
        <v>760</v>
      </c>
      <c r="B282" s="8" t="s">
        <v>23</v>
      </c>
      <c r="C282" s="11">
        <v>-40230.480000000003</v>
      </c>
      <c r="D282" s="11">
        <v>-1456743.83</v>
      </c>
      <c r="F282" s="31">
        <f t="shared" si="4"/>
        <v>-1455299.2899999996</v>
      </c>
    </row>
    <row r="283" spans="1:6" ht="15" customHeight="1">
      <c r="A283" s="8" t="s">
        <v>760</v>
      </c>
      <c r="B283" s="8" t="s">
        <v>1112</v>
      </c>
      <c r="C283" s="11">
        <v>6750000</v>
      </c>
      <c r="D283" s="11">
        <v>-1416513.35</v>
      </c>
      <c r="F283" s="31">
        <f t="shared" si="4"/>
        <v>-1415068.8099999996</v>
      </c>
    </row>
    <row r="284" spans="1:6" ht="15" customHeight="1">
      <c r="A284" s="8" t="s">
        <v>760</v>
      </c>
      <c r="B284" s="8" t="s">
        <v>1103</v>
      </c>
      <c r="C284" s="11">
        <v>-3000000</v>
      </c>
      <c r="D284" s="11">
        <v>-8166513.3499999996</v>
      </c>
      <c r="F284" s="31">
        <f t="shared" si="4"/>
        <v>-8165068.8099999996</v>
      </c>
    </row>
    <row r="285" spans="1:6" ht="15" customHeight="1">
      <c r="A285" s="8" t="s">
        <v>760</v>
      </c>
      <c r="B285" s="8" t="s">
        <v>1103</v>
      </c>
      <c r="C285" s="11">
        <v>-300000</v>
      </c>
      <c r="D285" s="11">
        <v>-5166513.3499999996</v>
      </c>
      <c r="F285" s="31">
        <f t="shared" si="4"/>
        <v>-5165068.8099999996</v>
      </c>
    </row>
    <row r="286" spans="1:6" ht="15" customHeight="1">
      <c r="A286" s="8" t="s">
        <v>760</v>
      </c>
      <c r="B286" s="8" t="s">
        <v>1103</v>
      </c>
      <c r="C286" s="11">
        <v>-400000</v>
      </c>
      <c r="D286" s="11">
        <v>-4866513.3499999996</v>
      </c>
      <c r="F286" s="31">
        <f t="shared" si="4"/>
        <v>-4865068.8099999996</v>
      </c>
    </row>
    <row r="287" spans="1:6" ht="15" customHeight="1">
      <c r="A287" s="8" t="s">
        <v>760</v>
      </c>
      <c r="B287" s="8" t="s">
        <v>1103</v>
      </c>
      <c r="C287" s="11">
        <v>-305080</v>
      </c>
      <c r="D287" s="11">
        <v>-4466513.3499999996</v>
      </c>
      <c r="F287" s="31">
        <f t="shared" si="4"/>
        <v>-4465068.8099999996</v>
      </c>
    </row>
    <row r="288" spans="1:6" ht="15" customHeight="1">
      <c r="A288" s="8" t="s">
        <v>760</v>
      </c>
      <c r="B288" s="8" t="s">
        <v>1103</v>
      </c>
      <c r="C288" s="11">
        <v>-620000</v>
      </c>
      <c r="D288" s="11">
        <v>-4161433.35</v>
      </c>
      <c r="F288" s="31">
        <f t="shared" si="4"/>
        <v>-4159988.8099999996</v>
      </c>
    </row>
    <row r="289" spans="1:6" ht="15" customHeight="1">
      <c r="A289" s="8" t="s">
        <v>760</v>
      </c>
      <c r="B289" s="8" t="s">
        <v>1103</v>
      </c>
      <c r="C289" s="11">
        <v>-80000</v>
      </c>
      <c r="D289" s="11">
        <v>-3541433.35</v>
      </c>
      <c r="F289" s="31">
        <f t="shared" si="4"/>
        <v>-3539988.8099999996</v>
      </c>
    </row>
    <row r="290" spans="1:6" ht="15" customHeight="1">
      <c r="A290" s="8" t="s">
        <v>760</v>
      </c>
      <c r="B290" s="8" t="s">
        <v>1103</v>
      </c>
      <c r="C290" s="11">
        <v>-2000000</v>
      </c>
      <c r="D290" s="11">
        <v>-3461433.35</v>
      </c>
      <c r="F290" s="31">
        <f t="shared" si="4"/>
        <v>-3459988.8099999996</v>
      </c>
    </row>
    <row r="291" spans="1:6" ht="15" customHeight="1">
      <c r="A291" s="8" t="s">
        <v>790</v>
      </c>
      <c r="B291" s="8" t="s">
        <v>23</v>
      </c>
      <c r="C291" s="11">
        <v>-5284.27</v>
      </c>
      <c r="D291" s="11">
        <v>-1461433.35</v>
      </c>
      <c r="F291" s="31">
        <f t="shared" si="4"/>
        <v>-1459988.8099999994</v>
      </c>
    </row>
    <row r="292" spans="1:6" ht="15" customHeight="1">
      <c r="A292" s="8" t="s">
        <v>790</v>
      </c>
      <c r="B292" s="8" t="s">
        <v>23</v>
      </c>
      <c r="C292" s="10">
        <v>-10.14</v>
      </c>
      <c r="D292" s="11">
        <v>-1456149.08</v>
      </c>
      <c r="F292" s="31">
        <f t="shared" si="4"/>
        <v>-1454704.5399999993</v>
      </c>
    </row>
    <row r="293" spans="1:6" ht="15" customHeight="1">
      <c r="A293" s="8" t="s">
        <v>790</v>
      </c>
      <c r="B293" s="8" t="s">
        <v>23</v>
      </c>
      <c r="C293" s="10">
        <v>-22.62</v>
      </c>
      <c r="D293" s="11">
        <v>-1456138.94</v>
      </c>
      <c r="F293" s="31">
        <f t="shared" si="4"/>
        <v>-1454694.3999999994</v>
      </c>
    </row>
    <row r="294" spans="1:6" ht="15" customHeight="1">
      <c r="A294" s="8" t="s">
        <v>790</v>
      </c>
      <c r="B294" s="8" t="s">
        <v>30</v>
      </c>
      <c r="C294" s="11">
        <v>-1690</v>
      </c>
      <c r="D294" s="11">
        <v>-1456116.32</v>
      </c>
      <c r="F294" s="31">
        <f t="shared" si="4"/>
        <v>-1454671.7799999993</v>
      </c>
    </row>
    <row r="295" spans="1:6" ht="15" customHeight="1">
      <c r="A295" s="8" t="s">
        <v>790</v>
      </c>
      <c r="B295" s="8" t="s">
        <v>30</v>
      </c>
      <c r="C295" s="11">
        <v>-3770</v>
      </c>
      <c r="D295" s="11">
        <v>-1454426.32</v>
      </c>
      <c r="F295" s="31">
        <f t="shared" si="4"/>
        <v>-1452981.7799999993</v>
      </c>
    </row>
    <row r="296" spans="1:6" ht="15" customHeight="1">
      <c r="A296" s="8" t="s">
        <v>790</v>
      </c>
      <c r="B296" s="8" t="s">
        <v>1106</v>
      </c>
      <c r="C296" s="10">
        <v>-588</v>
      </c>
      <c r="D296" s="11">
        <v>-1450656.32</v>
      </c>
      <c r="F296" s="31">
        <f t="shared" si="4"/>
        <v>-1449211.7799999993</v>
      </c>
    </row>
    <row r="297" spans="1:6" ht="15" customHeight="1">
      <c r="A297" s="8" t="s">
        <v>790</v>
      </c>
      <c r="B297" s="8" t="s">
        <v>1112</v>
      </c>
      <c r="C297" s="11">
        <v>-2050000</v>
      </c>
      <c r="D297" s="11">
        <v>-1450068.32</v>
      </c>
      <c r="F297" s="31">
        <f t="shared" si="4"/>
        <v>-1448623.7799999993</v>
      </c>
    </row>
    <row r="298" spans="1:6" ht="15" customHeight="1">
      <c r="A298" s="8" t="s">
        <v>790</v>
      </c>
      <c r="B298" s="8" t="s">
        <v>1105</v>
      </c>
      <c r="C298" s="10">
        <v>-123.48</v>
      </c>
      <c r="D298" s="11">
        <v>599931.68000000005</v>
      </c>
      <c r="F298" s="31">
        <f t="shared" si="4"/>
        <v>601376.22000000067</v>
      </c>
    </row>
    <row r="299" spans="1:6" ht="15" customHeight="1">
      <c r="A299" s="8" t="s">
        <v>790</v>
      </c>
      <c r="B299" s="8" t="s">
        <v>19</v>
      </c>
      <c r="C299" s="11">
        <v>-3600</v>
      </c>
      <c r="D299" s="11">
        <v>600055.16</v>
      </c>
      <c r="F299" s="31">
        <f t="shared" si="4"/>
        <v>601499.70000000065</v>
      </c>
    </row>
    <row r="300" spans="1:6" ht="15" customHeight="1">
      <c r="A300" s="8" t="s">
        <v>790</v>
      </c>
      <c r="B300" s="8" t="s">
        <v>1104</v>
      </c>
      <c r="C300" s="11">
        <v>600000</v>
      </c>
      <c r="D300" s="11">
        <v>603655.16</v>
      </c>
      <c r="F300" s="31">
        <f t="shared" si="4"/>
        <v>605099.70000000065</v>
      </c>
    </row>
    <row r="301" spans="1:6" ht="15" customHeight="1">
      <c r="A301" s="8" t="s">
        <v>790</v>
      </c>
      <c r="B301" s="8" t="s">
        <v>1104</v>
      </c>
      <c r="C301" s="11">
        <v>1200000</v>
      </c>
      <c r="D301" s="11">
        <v>3655.16</v>
      </c>
      <c r="F301" s="31">
        <f t="shared" si="4"/>
        <v>5099.7000000006519</v>
      </c>
    </row>
    <row r="302" spans="1:6" ht="15" customHeight="1">
      <c r="A302" s="8" t="s">
        <v>790</v>
      </c>
      <c r="B302" s="8" t="s">
        <v>19</v>
      </c>
      <c r="C302" s="11">
        <v>-7200</v>
      </c>
      <c r="D302" s="11">
        <v>-1196344.8400000001</v>
      </c>
      <c r="F302" s="31">
        <f t="shared" si="4"/>
        <v>-1194900.2999999993</v>
      </c>
    </row>
    <row r="303" spans="1:6" ht="15" customHeight="1">
      <c r="A303" s="8" t="s">
        <v>790</v>
      </c>
      <c r="B303" s="8" t="s">
        <v>19</v>
      </c>
      <c r="C303" s="11">
        <v>-7200</v>
      </c>
      <c r="D303" s="11">
        <v>-1189144.8400000001</v>
      </c>
      <c r="F303" s="31">
        <f t="shared" si="4"/>
        <v>-1187700.2999999993</v>
      </c>
    </row>
    <row r="304" spans="1:6" ht="15" customHeight="1">
      <c r="A304" s="8" t="s">
        <v>790</v>
      </c>
      <c r="B304" s="8" t="s">
        <v>1104</v>
      </c>
      <c r="C304" s="11">
        <v>1200000</v>
      </c>
      <c r="D304" s="11">
        <v>-1181944.8400000001</v>
      </c>
      <c r="F304" s="31">
        <f t="shared" si="4"/>
        <v>-1180500.2999999993</v>
      </c>
    </row>
    <row r="305" spans="1:6" ht="15" customHeight="1">
      <c r="A305" s="8" t="s">
        <v>790</v>
      </c>
      <c r="B305" s="8" t="s">
        <v>1103</v>
      </c>
      <c r="C305" s="11">
        <v>-500000</v>
      </c>
      <c r="D305" s="11">
        <v>-2381944.84</v>
      </c>
      <c r="F305" s="31">
        <f t="shared" si="4"/>
        <v>-2380500.2999999993</v>
      </c>
    </row>
    <row r="306" spans="1:6" ht="15" customHeight="1">
      <c r="A306" s="8" t="s">
        <v>790</v>
      </c>
      <c r="B306" s="8" t="s">
        <v>1103</v>
      </c>
      <c r="C306" s="11">
        <v>-300000</v>
      </c>
      <c r="D306" s="11">
        <v>-1881944.84</v>
      </c>
      <c r="F306" s="31">
        <f t="shared" si="4"/>
        <v>-1880500.2999999993</v>
      </c>
    </row>
    <row r="307" spans="1:6" ht="15" customHeight="1">
      <c r="A307" s="8" t="s">
        <v>790</v>
      </c>
      <c r="B307" s="8" t="s">
        <v>1103</v>
      </c>
      <c r="C307" s="11">
        <v>-80000</v>
      </c>
      <c r="D307" s="11">
        <v>-1581944.84</v>
      </c>
      <c r="F307" s="31">
        <f t="shared" si="4"/>
        <v>-1580500.2999999993</v>
      </c>
    </row>
    <row r="308" spans="1:6" ht="15" customHeight="1">
      <c r="A308" s="8" t="s">
        <v>834</v>
      </c>
      <c r="B308" s="8" t="s">
        <v>19</v>
      </c>
      <c r="C308" s="11">
        <v>-20110.5</v>
      </c>
      <c r="D308" s="11">
        <v>-1501944.84</v>
      </c>
      <c r="F308" s="31">
        <f t="shared" si="4"/>
        <v>-1500500.2999999993</v>
      </c>
    </row>
    <row r="309" spans="1:6" ht="15" customHeight="1">
      <c r="A309" s="8" t="s">
        <v>834</v>
      </c>
      <c r="B309" s="8" t="s">
        <v>23</v>
      </c>
      <c r="C309" s="11">
        <v>-8408.5400000000009</v>
      </c>
      <c r="D309" s="11">
        <v>-1481834.34</v>
      </c>
      <c r="F309" s="31">
        <f t="shared" si="4"/>
        <v>-1480389.7999999993</v>
      </c>
    </row>
    <row r="310" spans="1:6" ht="15" customHeight="1">
      <c r="A310" s="8" t="s">
        <v>834</v>
      </c>
      <c r="B310" s="8" t="s">
        <v>1116</v>
      </c>
      <c r="C310" s="11">
        <v>-1700000</v>
      </c>
      <c r="D310" s="11">
        <v>-1473425.8</v>
      </c>
      <c r="F310" s="31">
        <f t="shared" si="4"/>
        <v>-1471981.2599999993</v>
      </c>
    </row>
    <row r="311" spans="1:6" ht="15" customHeight="1">
      <c r="A311" s="8" t="s">
        <v>834</v>
      </c>
      <c r="B311" s="8" t="s">
        <v>1106</v>
      </c>
      <c r="C311" s="10">
        <v>-588</v>
      </c>
      <c r="D311" s="11">
        <v>226574.2</v>
      </c>
      <c r="F311" s="31">
        <f t="shared" si="4"/>
        <v>228018.74000000066</v>
      </c>
    </row>
    <row r="312" spans="1:6" ht="15" customHeight="1">
      <c r="A312" s="8" t="s">
        <v>834</v>
      </c>
      <c r="B312" s="8" t="s">
        <v>1105</v>
      </c>
      <c r="C312" s="10">
        <v>-123.48</v>
      </c>
      <c r="D312" s="11">
        <v>227162.2</v>
      </c>
      <c r="F312" s="31">
        <f t="shared" si="4"/>
        <v>228606.74000000066</v>
      </c>
    </row>
    <row r="313" spans="1:6" ht="15" customHeight="1">
      <c r="A313" s="8" t="s">
        <v>834</v>
      </c>
      <c r="B313" s="8" t="s">
        <v>19</v>
      </c>
      <c r="C313" s="11">
        <v>-9889.5</v>
      </c>
      <c r="D313" s="11">
        <v>227285.68</v>
      </c>
      <c r="F313" s="31">
        <f t="shared" si="4"/>
        <v>228730.22000000067</v>
      </c>
    </row>
    <row r="314" spans="1:6" ht="15" customHeight="1">
      <c r="A314" s="8" t="s">
        <v>834</v>
      </c>
      <c r="B314" s="8" t="s">
        <v>1104</v>
      </c>
      <c r="C314" s="11">
        <v>1648250</v>
      </c>
      <c r="D314" s="11">
        <v>237175.18</v>
      </c>
      <c r="F314" s="31">
        <f t="shared" si="4"/>
        <v>238619.72000000067</v>
      </c>
    </row>
    <row r="315" spans="1:6" ht="15" customHeight="1">
      <c r="A315" s="8" t="s">
        <v>834</v>
      </c>
      <c r="B315" s="8" t="s">
        <v>1105</v>
      </c>
      <c r="C315" s="10">
        <v>-123.48</v>
      </c>
      <c r="D315" s="11">
        <v>-1411074.82</v>
      </c>
      <c r="F315" s="31">
        <f t="shared" si="4"/>
        <v>-1409630.2799999993</v>
      </c>
    </row>
    <row r="316" spans="1:6" ht="15" customHeight="1">
      <c r="A316" s="8" t="s">
        <v>834</v>
      </c>
      <c r="B316" s="8" t="s">
        <v>1106</v>
      </c>
      <c r="C316" s="10">
        <v>-588</v>
      </c>
      <c r="D316" s="11">
        <v>-1410951.34</v>
      </c>
      <c r="F316" s="31">
        <f t="shared" si="4"/>
        <v>-1409506.7999999993</v>
      </c>
    </row>
    <row r="317" spans="1:6" ht="15" customHeight="1">
      <c r="A317" s="8" t="s">
        <v>834</v>
      </c>
      <c r="B317" s="8" t="s">
        <v>1112</v>
      </c>
      <c r="C317" s="11">
        <v>-3300000</v>
      </c>
      <c r="D317" s="11">
        <v>-1410363.34</v>
      </c>
      <c r="F317" s="31">
        <f t="shared" si="4"/>
        <v>-1408918.7999999993</v>
      </c>
    </row>
    <row r="318" spans="1:6" ht="15" customHeight="1">
      <c r="A318" s="8" t="s">
        <v>834</v>
      </c>
      <c r="B318" s="8" t="s">
        <v>46</v>
      </c>
      <c r="C318" s="11">
        <v>1500000</v>
      </c>
      <c r="D318" s="11">
        <v>1889636.66</v>
      </c>
      <c r="F318" s="31">
        <f t="shared" si="4"/>
        <v>1891081.2000000007</v>
      </c>
    </row>
    <row r="319" spans="1:6" ht="15" customHeight="1">
      <c r="A319" s="8" t="s">
        <v>834</v>
      </c>
      <c r="B319" s="8" t="s">
        <v>46</v>
      </c>
      <c r="C319" s="11">
        <v>1851750</v>
      </c>
      <c r="D319" s="11">
        <v>389636.66</v>
      </c>
      <c r="F319" s="31">
        <f t="shared" si="4"/>
        <v>391081.20000000065</v>
      </c>
    </row>
    <row r="320" spans="1:6" ht="15" customHeight="1">
      <c r="A320" s="8" t="s">
        <v>834</v>
      </c>
      <c r="B320" s="8" t="s">
        <v>1114</v>
      </c>
      <c r="C320" s="11">
        <v>1450000</v>
      </c>
      <c r="D320" s="11">
        <v>-1462113.34</v>
      </c>
      <c r="F320" s="31">
        <f t="shared" si="4"/>
        <v>-1460668.7999999993</v>
      </c>
    </row>
    <row r="321" spans="1:6" ht="15" customHeight="1">
      <c r="A321" s="8" t="s">
        <v>834</v>
      </c>
      <c r="B321" s="8" t="s">
        <v>1103</v>
      </c>
      <c r="C321" s="11">
        <v>-1100000</v>
      </c>
      <c r="D321" s="11">
        <v>-2912113.34</v>
      </c>
      <c r="F321" s="31">
        <f t="shared" si="4"/>
        <v>-2910668.7999999993</v>
      </c>
    </row>
    <row r="322" spans="1:6" ht="15" customHeight="1">
      <c r="A322" s="8" t="s">
        <v>834</v>
      </c>
      <c r="B322" s="8" t="s">
        <v>1103</v>
      </c>
      <c r="C322" s="11">
        <v>-300000</v>
      </c>
      <c r="D322" s="11">
        <v>-1812113.34</v>
      </c>
      <c r="F322" s="31">
        <f t="shared" ref="F322:F385" si="5">F323+C322</f>
        <v>-1810668.7999999993</v>
      </c>
    </row>
    <row r="323" spans="1:6" ht="15" customHeight="1">
      <c r="A323" s="8" t="s">
        <v>870</v>
      </c>
      <c r="B323" s="8" t="s">
        <v>23</v>
      </c>
      <c r="C323" s="11">
        <v>-20620.27</v>
      </c>
      <c r="D323" s="11">
        <v>-1512113.34</v>
      </c>
      <c r="F323" s="31">
        <f t="shared" si="5"/>
        <v>-1510668.7999999993</v>
      </c>
    </row>
    <row r="324" spans="1:6" ht="15" customHeight="1">
      <c r="A324" s="8" t="s">
        <v>870</v>
      </c>
      <c r="B324" s="8" t="s">
        <v>23</v>
      </c>
      <c r="C324" s="10">
        <v>-390</v>
      </c>
      <c r="D324" s="11">
        <v>-1491493.07</v>
      </c>
      <c r="F324" s="31">
        <f t="shared" si="5"/>
        <v>-1490048.5299999993</v>
      </c>
    </row>
    <row r="325" spans="1:6" ht="15" customHeight="1">
      <c r="A325" s="8" t="s">
        <v>870</v>
      </c>
      <c r="B325" s="8" t="s">
        <v>23</v>
      </c>
      <c r="C325" s="10">
        <v>-120</v>
      </c>
      <c r="D325" s="11">
        <v>-1491103.07</v>
      </c>
      <c r="F325" s="31">
        <f t="shared" si="5"/>
        <v>-1489658.5299999993</v>
      </c>
    </row>
    <row r="326" spans="1:6" ht="15" customHeight="1">
      <c r="A326" s="8" t="s">
        <v>870</v>
      </c>
      <c r="B326" s="8" t="s">
        <v>30</v>
      </c>
      <c r="C326" s="11">
        <v>-65000</v>
      </c>
      <c r="D326" s="11">
        <v>-1490983.07</v>
      </c>
      <c r="F326" s="31">
        <f t="shared" si="5"/>
        <v>-1489538.5299999993</v>
      </c>
    </row>
    <row r="327" spans="1:6" ht="15" customHeight="1">
      <c r="A327" s="8" t="s">
        <v>870</v>
      </c>
      <c r="B327" s="8" t="s">
        <v>30</v>
      </c>
      <c r="C327" s="11">
        <v>-20000</v>
      </c>
      <c r="D327" s="11">
        <v>-1425983.07</v>
      </c>
      <c r="F327" s="31">
        <f t="shared" si="5"/>
        <v>-1424538.5299999993</v>
      </c>
    </row>
    <row r="328" spans="1:6" ht="15" customHeight="1">
      <c r="A328" s="8" t="s">
        <v>870</v>
      </c>
      <c r="B328" s="8" t="s">
        <v>1112</v>
      </c>
      <c r="C328" s="11">
        <v>-4200000</v>
      </c>
      <c r="D328" s="11">
        <v>-1405983.07</v>
      </c>
      <c r="F328" s="31">
        <f t="shared" si="5"/>
        <v>-1404538.5299999993</v>
      </c>
    </row>
    <row r="329" spans="1:6" ht="15" customHeight="1">
      <c r="A329" s="8" t="s">
        <v>870</v>
      </c>
      <c r="B329" s="8" t="s">
        <v>1106</v>
      </c>
      <c r="C329" s="10">
        <v>-588</v>
      </c>
      <c r="D329" s="11">
        <v>2794016.93</v>
      </c>
      <c r="F329" s="31">
        <f t="shared" si="5"/>
        <v>2795461.4700000007</v>
      </c>
    </row>
    <row r="330" spans="1:6" ht="15" customHeight="1">
      <c r="A330" s="8" t="s">
        <v>870</v>
      </c>
      <c r="B330" s="8" t="s">
        <v>1105</v>
      </c>
      <c r="C330" s="10">
        <v>-123.48</v>
      </c>
      <c r="D330" s="11">
        <v>2794604.93</v>
      </c>
      <c r="F330" s="31">
        <f t="shared" si="5"/>
        <v>2796049.4700000007</v>
      </c>
    </row>
    <row r="331" spans="1:6" ht="15" customHeight="1">
      <c r="A331" s="8" t="s">
        <v>870</v>
      </c>
      <c r="B331" s="8" t="s">
        <v>19</v>
      </c>
      <c r="C331" s="11">
        <v>-46467.68</v>
      </c>
      <c r="D331" s="11">
        <v>2794728.41</v>
      </c>
      <c r="F331" s="31">
        <f t="shared" si="5"/>
        <v>2796172.9500000007</v>
      </c>
    </row>
    <row r="332" spans="1:6" ht="15" customHeight="1">
      <c r="A332" s="8" t="s">
        <v>870</v>
      </c>
      <c r="B332" s="8" t="s">
        <v>895</v>
      </c>
      <c r="C332" s="11">
        <v>7744612.6100000003</v>
      </c>
      <c r="D332" s="11">
        <v>2841196.09</v>
      </c>
      <c r="F332" s="31">
        <f t="shared" si="5"/>
        <v>2842640.6300000008</v>
      </c>
    </row>
    <row r="333" spans="1:6" ht="15" customHeight="1">
      <c r="A333" s="8" t="s">
        <v>870</v>
      </c>
      <c r="B333" s="8" t="s">
        <v>1103</v>
      </c>
      <c r="C333" s="11">
        <v>-326000</v>
      </c>
      <c r="D333" s="11">
        <v>-4903416.5199999996</v>
      </c>
      <c r="F333" s="31">
        <f t="shared" si="5"/>
        <v>-4901971.9799999995</v>
      </c>
    </row>
    <row r="334" spans="1:6" ht="15" customHeight="1">
      <c r="A334" s="8" t="s">
        <v>870</v>
      </c>
      <c r="B334" s="8" t="s">
        <v>1103</v>
      </c>
      <c r="C334" s="11">
        <v>-200000</v>
      </c>
      <c r="D334" s="11">
        <v>-4577416.5199999996</v>
      </c>
      <c r="F334" s="31">
        <f t="shared" si="5"/>
        <v>-4575971.9799999995</v>
      </c>
    </row>
    <row r="335" spans="1:6" ht="15" customHeight="1">
      <c r="A335" s="8" t="s">
        <v>870</v>
      </c>
      <c r="B335" s="8" t="s">
        <v>1103</v>
      </c>
      <c r="C335" s="11">
        <v>-300000</v>
      </c>
      <c r="D335" s="11">
        <v>-4377416.5199999996</v>
      </c>
      <c r="F335" s="31">
        <f t="shared" si="5"/>
        <v>-4375971.9799999995</v>
      </c>
    </row>
    <row r="336" spans="1:6" ht="15" customHeight="1">
      <c r="A336" s="8" t="s">
        <v>870</v>
      </c>
      <c r="B336" s="8" t="s">
        <v>1103</v>
      </c>
      <c r="C336" s="11">
        <v>-610000</v>
      </c>
      <c r="D336" s="11">
        <v>-4077416.52</v>
      </c>
      <c r="F336" s="31">
        <f t="shared" si="5"/>
        <v>-4075971.9799999995</v>
      </c>
    </row>
    <row r="337" spans="1:6" ht="15" customHeight="1">
      <c r="A337" s="8" t="s">
        <v>870</v>
      </c>
      <c r="B337" s="8" t="s">
        <v>1103</v>
      </c>
      <c r="C337" s="11">
        <v>-2000000</v>
      </c>
      <c r="D337" s="11">
        <v>-3467416.52</v>
      </c>
      <c r="F337" s="31">
        <f t="shared" si="5"/>
        <v>-3465971.9799999995</v>
      </c>
    </row>
    <row r="338" spans="1:6" ht="15" customHeight="1">
      <c r="A338" s="8" t="s">
        <v>914</v>
      </c>
      <c r="B338" s="8" t="s">
        <v>19</v>
      </c>
      <c r="C338" s="11">
        <v>-21000</v>
      </c>
      <c r="D338" s="11">
        <v>-1467416.52</v>
      </c>
      <c r="F338" s="31">
        <f t="shared" si="5"/>
        <v>-1465971.9799999995</v>
      </c>
    </row>
    <row r="339" spans="1:6" ht="15" customHeight="1">
      <c r="A339" s="8" t="s">
        <v>914</v>
      </c>
      <c r="B339" s="8" t="s">
        <v>23</v>
      </c>
      <c r="C339" s="11">
        <v>-7126.27</v>
      </c>
      <c r="D339" s="11">
        <v>-1446416.52</v>
      </c>
      <c r="F339" s="31">
        <f t="shared" si="5"/>
        <v>-1444971.9799999995</v>
      </c>
    </row>
    <row r="340" spans="1:6" ht="15" customHeight="1">
      <c r="A340" s="8" t="s">
        <v>914</v>
      </c>
      <c r="B340" s="8" t="s">
        <v>1105</v>
      </c>
      <c r="C340" s="10">
        <v>-123.48</v>
      </c>
      <c r="D340" s="11">
        <v>-1439290.25</v>
      </c>
      <c r="F340" s="31">
        <f t="shared" si="5"/>
        <v>-1437845.7099999995</v>
      </c>
    </row>
    <row r="341" spans="1:6" ht="15" customHeight="1">
      <c r="A341" s="8" t="s">
        <v>914</v>
      </c>
      <c r="B341" s="8" t="s">
        <v>1106</v>
      </c>
      <c r="C341" s="10">
        <v>-588</v>
      </c>
      <c r="D341" s="11">
        <v>-1439166.77</v>
      </c>
      <c r="F341" s="31">
        <f t="shared" si="5"/>
        <v>-1437722.2299999995</v>
      </c>
    </row>
    <row r="342" spans="1:6" ht="15" customHeight="1">
      <c r="A342" s="8" t="s">
        <v>914</v>
      </c>
      <c r="B342" s="8" t="s">
        <v>1112</v>
      </c>
      <c r="C342" s="11">
        <v>-3500000</v>
      </c>
      <c r="D342" s="11">
        <v>-1438578.77</v>
      </c>
      <c r="F342" s="31">
        <f t="shared" si="5"/>
        <v>-1437134.2299999995</v>
      </c>
    </row>
    <row r="343" spans="1:6" ht="15" customHeight="1">
      <c r="A343" s="8" t="s">
        <v>914</v>
      </c>
      <c r="B343" s="8" t="s">
        <v>46</v>
      </c>
      <c r="C343" s="11">
        <v>3500000</v>
      </c>
      <c r="D343" s="11">
        <v>2061421.23</v>
      </c>
      <c r="F343" s="31">
        <f t="shared" si="5"/>
        <v>2062865.7700000005</v>
      </c>
    </row>
    <row r="344" spans="1:6" ht="15" customHeight="1">
      <c r="A344" s="8" t="s">
        <v>914</v>
      </c>
      <c r="B344" s="8" t="s">
        <v>1115</v>
      </c>
      <c r="C344" s="11">
        <v>250000</v>
      </c>
      <c r="D344" s="11">
        <v>-1438578.77</v>
      </c>
      <c r="F344" s="31">
        <f t="shared" si="5"/>
        <v>-1437134.2299999995</v>
      </c>
    </row>
    <row r="345" spans="1:6" ht="15" customHeight="1">
      <c r="A345" s="8" t="s">
        <v>914</v>
      </c>
      <c r="B345" s="8" t="s">
        <v>1115</v>
      </c>
      <c r="C345" s="11">
        <v>1000000</v>
      </c>
      <c r="D345" s="11">
        <v>-1688578.77</v>
      </c>
      <c r="F345" s="31">
        <f t="shared" si="5"/>
        <v>-1687134.2299999995</v>
      </c>
    </row>
    <row r="346" spans="1:6" ht="15" customHeight="1">
      <c r="A346" s="8" t="s">
        <v>914</v>
      </c>
      <c r="B346" s="8" t="s">
        <v>1103</v>
      </c>
      <c r="C346" s="11">
        <v>-500000</v>
      </c>
      <c r="D346" s="11">
        <v>-2688578.77</v>
      </c>
      <c r="F346" s="31">
        <f t="shared" si="5"/>
        <v>-2687134.2299999995</v>
      </c>
    </row>
    <row r="347" spans="1:6" ht="15" customHeight="1">
      <c r="A347" s="8" t="s">
        <v>914</v>
      </c>
      <c r="B347" s="8" t="s">
        <v>1103</v>
      </c>
      <c r="C347" s="11">
        <v>-600000</v>
      </c>
      <c r="D347" s="11">
        <v>-2188578.77</v>
      </c>
      <c r="F347" s="31">
        <f t="shared" si="5"/>
        <v>-2187134.2299999995</v>
      </c>
    </row>
    <row r="348" spans="1:6" ht="15" customHeight="1">
      <c r="A348" s="8" t="s">
        <v>914</v>
      </c>
      <c r="B348" s="8" t="s">
        <v>1103</v>
      </c>
      <c r="C348" s="11">
        <v>-87000</v>
      </c>
      <c r="D348" s="11">
        <v>-1588578.77</v>
      </c>
      <c r="F348" s="31">
        <f t="shared" si="5"/>
        <v>-1587134.2299999997</v>
      </c>
    </row>
    <row r="349" spans="1:6" ht="15" customHeight="1">
      <c r="A349" s="8" t="s">
        <v>943</v>
      </c>
      <c r="B349" s="8" t="s">
        <v>19</v>
      </c>
      <c r="C349" s="11">
        <v>-18000</v>
      </c>
      <c r="D349" s="11">
        <v>-1501578.77</v>
      </c>
      <c r="F349" s="31">
        <f t="shared" si="5"/>
        <v>-1500134.2299999997</v>
      </c>
    </row>
    <row r="350" spans="1:6" ht="15" customHeight="1">
      <c r="A350" s="8" t="s">
        <v>943</v>
      </c>
      <c r="B350" s="8" t="s">
        <v>23</v>
      </c>
      <c r="C350" s="11">
        <v>-11709.87</v>
      </c>
      <c r="D350" s="11">
        <v>-1483578.77</v>
      </c>
      <c r="F350" s="31">
        <f t="shared" si="5"/>
        <v>-1482134.2299999997</v>
      </c>
    </row>
    <row r="351" spans="1:6" ht="15" customHeight="1">
      <c r="A351" s="8" t="s">
        <v>943</v>
      </c>
      <c r="B351" s="8" t="s">
        <v>23</v>
      </c>
      <c r="C351" s="11">
        <v>-6600</v>
      </c>
      <c r="D351" s="11">
        <v>-1471868.9</v>
      </c>
      <c r="F351" s="31">
        <f t="shared" si="5"/>
        <v>-1470424.3599999996</v>
      </c>
    </row>
    <row r="352" spans="1:6" ht="15" customHeight="1">
      <c r="A352" s="8" t="s">
        <v>943</v>
      </c>
      <c r="B352" s="8" t="s">
        <v>23</v>
      </c>
      <c r="C352" s="11">
        <v>-2700</v>
      </c>
      <c r="D352" s="11">
        <v>-1465268.9</v>
      </c>
      <c r="F352" s="31">
        <f t="shared" si="5"/>
        <v>-1463824.3599999996</v>
      </c>
    </row>
    <row r="353" spans="1:6" ht="15" customHeight="1">
      <c r="A353" s="8" t="s">
        <v>943</v>
      </c>
      <c r="B353" s="8" t="s">
        <v>19</v>
      </c>
      <c r="C353" s="11">
        <v>-15441.05</v>
      </c>
      <c r="D353" s="11">
        <v>-1462568.9</v>
      </c>
      <c r="F353" s="31">
        <f t="shared" si="5"/>
        <v>-1461124.3599999996</v>
      </c>
    </row>
    <row r="354" spans="1:6" ht="15" customHeight="1">
      <c r="A354" s="8" t="s">
        <v>943</v>
      </c>
      <c r="B354" s="8" t="s">
        <v>30</v>
      </c>
      <c r="C354" s="11">
        <v>-1100000</v>
      </c>
      <c r="D354" s="11">
        <v>-1447127.85</v>
      </c>
      <c r="F354" s="31">
        <f t="shared" si="5"/>
        <v>-1445683.3099999996</v>
      </c>
    </row>
    <row r="355" spans="1:6" ht="15" customHeight="1">
      <c r="A355" s="8" t="s">
        <v>943</v>
      </c>
      <c r="B355" s="8" t="s">
        <v>1106</v>
      </c>
      <c r="C355" s="10">
        <v>-588</v>
      </c>
      <c r="D355" s="11">
        <v>-347127.85</v>
      </c>
      <c r="F355" s="31">
        <f t="shared" si="5"/>
        <v>-345683.30999999959</v>
      </c>
    </row>
    <row r="356" spans="1:6" ht="15" customHeight="1">
      <c r="A356" s="8" t="s">
        <v>943</v>
      </c>
      <c r="B356" s="8" t="s">
        <v>1105</v>
      </c>
      <c r="C356" s="10">
        <v>-123.48</v>
      </c>
      <c r="D356" s="11">
        <v>-346539.85</v>
      </c>
      <c r="F356" s="31">
        <f t="shared" si="5"/>
        <v>-345095.30999999959</v>
      </c>
    </row>
    <row r="357" spans="1:6" ht="15" customHeight="1">
      <c r="A357" s="8" t="s">
        <v>943</v>
      </c>
      <c r="B357" s="8" t="s">
        <v>1110</v>
      </c>
      <c r="C357" s="10">
        <v>588</v>
      </c>
      <c r="D357" s="11">
        <v>-346416.37</v>
      </c>
      <c r="F357" s="31">
        <f t="shared" si="5"/>
        <v>-344971.82999999961</v>
      </c>
    </row>
    <row r="358" spans="1:6" ht="15" customHeight="1">
      <c r="A358" s="8" t="s">
        <v>943</v>
      </c>
      <c r="B358" s="12" t="s">
        <v>664</v>
      </c>
      <c r="C358" s="13">
        <v>400000</v>
      </c>
      <c r="D358" s="11">
        <v>-347004.37</v>
      </c>
      <c r="F358" s="31">
        <f t="shared" si="5"/>
        <v>-345559.82999999961</v>
      </c>
    </row>
    <row r="359" spans="1:6" ht="15" customHeight="1">
      <c r="A359" s="8" t="s">
        <v>943</v>
      </c>
      <c r="B359" s="8" t="s">
        <v>1109</v>
      </c>
      <c r="C359" s="10">
        <v>123.48</v>
      </c>
      <c r="D359" s="11">
        <v>-747004.37</v>
      </c>
      <c r="F359" s="31">
        <f t="shared" si="5"/>
        <v>-745559.82999999961</v>
      </c>
    </row>
    <row r="360" spans="1:6" ht="15" customHeight="1">
      <c r="A360" s="8" t="s">
        <v>943</v>
      </c>
      <c r="B360" s="8" t="s">
        <v>1106</v>
      </c>
      <c r="C360" s="10">
        <v>-588</v>
      </c>
      <c r="D360" s="11">
        <v>-747127.85</v>
      </c>
      <c r="F360" s="31">
        <f t="shared" si="5"/>
        <v>-745683.30999999959</v>
      </c>
    </row>
    <row r="361" spans="1:6" ht="15" customHeight="1">
      <c r="A361" s="8" t="s">
        <v>943</v>
      </c>
      <c r="B361" s="8" t="s">
        <v>1111</v>
      </c>
      <c r="C361" s="11">
        <v>-400000</v>
      </c>
      <c r="D361" s="11">
        <v>-746539.85</v>
      </c>
      <c r="F361" s="31">
        <f t="shared" si="5"/>
        <v>-745095.30999999959</v>
      </c>
    </row>
    <row r="362" spans="1:6" ht="15" customHeight="1">
      <c r="A362" s="8" t="s">
        <v>943</v>
      </c>
      <c r="B362" s="8" t="s">
        <v>1105</v>
      </c>
      <c r="C362" s="10">
        <v>-123.48</v>
      </c>
      <c r="D362" s="11">
        <v>-346539.85</v>
      </c>
      <c r="F362" s="31">
        <f t="shared" si="5"/>
        <v>-345095.30999999959</v>
      </c>
    </row>
    <row r="363" spans="1:6" ht="15" customHeight="1">
      <c r="A363" s="8" t="s">
        <v>943</v>
      </c>
      <c r="B363" s="8" t="s">
        <v>1105</v>
      </c>
      <c r="C363" s="10">
        <v>-123.48</v>
      </c>
      <c r="D363" s="11">
        <v>-346416.37</v>
      </c>
      <c r="F363" s="31">
        <f t="shared" si="5"/>
        <v>-344971.82999999961</v>
      </c>
    </row>
    <row r="364" spans="1:6" ht="15" customHeight="1">
      <c r="A364" s="8" t="s">
        <v>943</v>
      </c>
      <c r="B364" s="12" t="s">
        <v>30</v>
      </c>
      <c r="C364" s="13">
        <v>-400000</v>
      </c>
      <c r="D364" s="11">
        <v>-346292.89</v>
      </c>
      <c r="F364" s="31">
        <f t="shared" si="5"/>
        <v>-344848.34999999963</v>
      </c>
    </row>
    <row r="365" spans="1:6" ht="15" customHeight="1">
      <c r="A365" s="8" t="s">
        <v>943</v>
      </c>
      <c r="B365" s="8" t="s">
        <v>1106</v>
      </c>
      <c r="C365" s="10">
        <v>-588</v>
      </c>
      <c r="D365" s="11">
        <v>53707.11</v>
      </c>
      <c r="F365" s="31">
        <f t="shared" si="5"/>
        <v>55151.650000000351</v>
      </c>
    </row>
    <row r="366" spans="1:6" ht="15" customHeight="1">
      <c r="A366" s="8" t="s">
        <v>943</v>
      </c>
      <c r="B366" s="8" t="s">
        <v>1105</v>
      </c>
      <c r="C366" s="10">
        <v>-123.48</v>
      </c>
      <c r="D366" s="11">
        <v>54295.11</v>
      </c>
      <c r="F366" s="31">
        <f t="shared" si="5"/>
        <v>55739.650000000351</v>
      </c>
    </row>
    <row r="367" spans="1:6" ht="15" customHeight="1">
      <c r="A367" s="8" t="s">
        <v>943</v>
      </c>
      <c r="B367" s="8" t="s">
        <v>1106</v>
      </c>
      <c r="C367" s="10">
        <v>-588</v>
      </c>
      <c r="D367" s="11">
        <v>54418.59</v>
      </c>
      <c r="F367" s="31">
        <f t="shared" si="5"/>
        <v>55863.130000000354</v>
      </c>
    </row>
    <row r="368" spans="1:6" ht="15" customHeight="1">
      <c r="A368" s="8" t="s">
        <v>943</v>
      </c>
      <c r="B368" s="8" t="s">
        <v>30</v>
      </c>
      <c r="C368" s="11">
        <v>-450000</v>
      </c>
      <c r="D368" s="11">
        <v>55006.59</v>
      </c>
      <c r="F368" s="31">
        <f t="shared" si="5"/>
        <v>56451.130000000354</v>
      </c>
    </row>
    <row r="369" spans="1:6" ht="15" customHeight="1">
      <c r="A369" s="8" t="s">
        <v>943</v>
      </c>
      <c r="B369" s="8" t="s">
        <v>1116</v>
      </c>
      <c r="C369" s="11">
        <v>-500000</v>
      </c>
      <c r="D369" s="11">
        <v>505006.59</v>
      </c>
      <c r="F369" s="31">
        <f t="shared" si="5"/>
        <v>506451.13000000035</v>
      </c>
    </row>
    <row r="370" spans="1:6" ht="15" customHeight="1">
      <c r="A370" s="8" t="s">
        <v>943</v>
      </c>
      <c r="B370" s="8" t="s">
        <v>1106</v>
      </c>
      <c r="C370" s="10">
        <v>-588</v>
      </c>
      <c r="D370" s="11">
        <v>1005006.59</v>
      </c>
      <c r="F370" s="31">
        <f t="shared" si="5"/>
        <v>1006451.1300000004</v>
      </c>
    </row>
    <row r="371" spans="1:6" ht="15" customHeight="1">
      <c r="A371" s="8" t="s">
        <v>943</v>
      </c>
      <c r="B371" s="8" t="s">
        <v>1105</v>
      </c>
      <c r="C371" s="10">
        <v>-123.48</v>
      </c>
      <c r="D371" s="11">
        <v>1005594.59</v>
      </c>
      <c r="F371" s="31">
        <f t="shared" si="5"/>
        <v>1007039.1300000004</v>
      </c>
    </row>
    <row r="372" spans="1:6" ht="15" customHeight="1">
      <c r="A372" s="8" t="s">
        <v>943</v>
      </c>
      <c r="B372" s="8" t="s">
        <v>989</v>
      </c>
      <c r="C372" s="11">
        <v>2573509.0299999998</v>
      </c>
      <c r="D372" s="11">
        <v>1005718.07</v>
      </c>
      <c r="F372" s="31">
        <f t="shared" si="5"/>
        <v>1007162.6100000003</v>
      </c>
    </row>
    <row r="373" spans="1:6" ht="15" customHeight="1">
      <c r="A373" s="8" t="s">
        <v>943</v>
      </c>
      <c r="B373" s="8" t="s">
        <v>1105</v>
      </c>
      <c r="C373" s="10">
        <v>-123.48</v>
      </c>
      <c r="D373" s="11">
        <v>-1567790.96</v>
      </c>
      <c r="F373" s="31">
        <f t="shared" si="5"/>
        <v>-1566346.4199999995</v>
      </c>
    </row>
    <row r="374" spans="1:6" ht="15" customHeight="1">
      <c r="A374" s="8" t="s">
        <v>943</v>
      </c>
      <c r="B374" s="8" t="s">
        <v>1106</v>
      </c>
      <c r="C374" s="10">
        <v>-588</v>
      </c>
      <c r="D374" s="11">
        <v>-1567667.48</v>
      </c>
      <c r="F374" s="31">
        <f t="shared" si="5"/>
        <v>-1566222.9399999995</v>
      </c>
    </row>
    <row r="375" spans="1:6" ht="15" customHeight="1">
      <c r="A375" s="8" t="s">
        <v>943</v>
      </c>
      <c r="B375" s="8" t="s">
        <v>1112</v>
      </c>
      <c r="C375" s="11">
        <v>-400000</v>
      </c>
      <c r="D375" s="11">
        <v>-1567079.48</v>
      </c>
      <c r="F375" s="31">
        <f t="shared" si="5"/>
        <v>-1565634.9399999995</v>
      </c>
    </row>
    <row r="376" spans="1:6" ht="15" customHeight="1">
      <c r="A376" s="8" t="s">
        <v>943</v>
      </c>
      <c r="B376" s="8" t="s">
        <v>1112</v>
      </c>
      <c r="C376" s="11">
        <v>-900000</v>
      </c>
      <c r="D376" s="11">
        <v>-1167079.48</v>
      </c>
      <c r="F376" s="31">
        <f t="shared" si="5"/>
        <v>-1165634.9399999995</v>
      </c>
    </row>
    <row r="377" spans="1:6" ht="15" customHeight="1">
      <c r="A377" s="8" t="s">
        <v>943</v>
      </c>
      <c r="B377" s="8" t="s">
        <v>1106</v>
      </c>
      <c r="C377" s="10">
        <v>-588</v>
      </c>
      <c r="D377" s="11">
        <v>-267079.48</v>
      </c>
      <c r="F377" s="31">
        <f t="shared" si="5"/>
        <v>-265634.93999999948</v>
      </c>
    </row>
    <row r="378" spans="1:6" ht="15" customHeight="1">
      <c r="A378" s="8" t="s">
        <v>943</v>
      </c>
      <c r="B378" s="8" t="s">
        <v>1105</v>
      </c>
      <c r="C378" s="10">
        <v>-123.48</v>
      </c>
      <c r="D378" s="11">
        <v>-266491.48</v>
      </c>
      <c r="F378" s="31">
        <f t="shared" si="5"/>
        <v>-265046.93999999948</v>
      </c>
    </row>
    <row r="379" spans="1:6" ht="15" customHeight="1">
      <c r="A379" s="8" t="s">
        <v>943</v>
      </c>
      <c r="B379" s="8" t="s">
        <v>1105</v>
      </c>
      <c r="C379" s="10">
        <v>-329.75</v>
      </c>
      <c r="D379" s="11">
        <v>-266368</v>
      </c>
      <c r="F379" s="31">
        <f t="shared" si="5"/>
        <v>-264923.4599999995</v>
      </c>
    </row>
    <row r="380" spans="1:6" ht="15" customHeight="1">
      <c r="A380" s="8" t="s">
        <v>943</v>
      </c>
      <c r="B380" s="8" t="s">
        <v>1106</v>
      </c>
      <c r="C380" s="11">
        <v>-1570.25</v>
      </c>
      <c r="D380" s="11">
        <v>-266038.25</v>
      </c>
      <c r="F380" s="31">
        <f t="shared" si="5"/>
        <v>-264593.7099999995</v>
      </c>
    </row>
    <row r="381" spans="1:6" ht="15" customHeight="1">
      <c r="A381" s="8" t="s">
        <v>943</v>
      </c>
      <c r="B381" s="8" t="s">
        <v>1106</v>
      </c>
      <c r="C381" s="11">
        <v>-1570.25</v>
      </c>
      <c r="D381" s="11">
        <v>-264468</v>
      </c>
      <c r="F381" s="31">
        <f t="shared" si="5"/>
        <v>-263023.4599999995</v>
      </c>
    </row>
    <row r="382" spans="1:6" ht="15" customHeight="1">
      <c r="A382" s="8" t="s">
        <v>943</v>
      </c>
      <c r="B382" s="8" t="s">
        <v>1105</v>
      </c>
      <c r="C382" s="10">
        <v>-329.75</v>
      </c>
      <c r="D382" s="11">
        <v>-262897.75</v>
      </c>
      <c r="F382" s="31">
        <f t="shared" si="5"/>
        <v>-261453.20999999953</v>
      </c>
    </row>
    <row r="383" spans="1:6" ht="15" customHeight="1">
      <c r="A383" s="8" t="s">
        <v>943</v>
      </c>
      <c r="B383" s="8" t="s">
        <v>1106</v>
      </c>
      <c r="C383" s="10">
        <v>-588</v>
      </c>
      <c r="D383" s="11">
        <v>-262568</v>
      </c>
      <c r="F383" s="31">
        <f t="shared" si="5"/>
        <v>-261123.45999999953</v>
      </c>
    </row>
    <row r="384" spans="1:6" ht="15" customHeight="1">
      <c r="A384" s="8" t="s">
        <v>943</v>
      </c>
      <c r="B384" s="8" t="s">
        <v>1105</v>
      </c>
      <c r="C384" s="10">
        <v>-123.48</v>
      </c>
      <c r="D384" s="11">
        <v>-261980</v>
      </c>
      <c r="F384" s="31">
        <f t="shared" si="5"/>
        <v>-260535.45999999953</v>
      </c>
    </row>
    <row r="385" spans="1:6" ht="15" customHeight="1">
      <c r="A385" s="8" t="s">
        <v>943</v>
      </c>
      <c r="B385" s="8" t="s">
        <v>1112</v>
      </c>
      <c r="C385" s="11">
        <v>-3000000</v>
      </c>
      <c r="D385" s="11">
        <v>-261856.52</v>
      </c>
      <c r="F385" s="31">
        <f t="shared" si="5"/>
        <v>-260411.97999999952</v>
      </c>
    </row>
    <row r="386" spans="1:6" ht="15" customHeight="1">
      <c r="A386" s="8" t="s">
        <v>943</v>
      </c>
      <c r="B386" s="8" t="s">
        <v>46</v>
      </c>
      <c r="C386" s="11">
        <v>3000000</v>
      </c>
      <c r="D386" s="11">
        <v>2738143.48</v>
      </c>
      <c r="F386" s="31">
        <f t="shared" ref="F386:F417" si="6">F387+C386</f>
        <v>2739588.0200000005</v>
      </c>
    </row>
    <row r="387" spans="1:6" ht="15" customHeight="1">
      <c r="A387" s="8" t="s">
        <v>943</v>
      </c>
      <c r="B387" s="8" t="s">
        <v>1104</v>
      </c>
      <c r="C387" s="11">
        <v>200000</v>
      </c>
      <c r="D387" s="11">
        <v>-261856.52</v>
      </c>
      <c r="F387" s="31">
        <f t="shared" si="6"/>
        <v>-260411.97999999963</v>
      </c>
    </row>
    <row r="388" spans="1:6" ht="15" customHeight="1">
      <c r="A388" s="8" t="s">
        <v>943</v>
      </c>
      <c r="B388" s="8" t="s">
        <v>23</v>
      </c>
      <c r="C388" s="11">
        <v>1200</v>
      </c>
      <c r="D388" s="11">
        <v>-461856.52</v>
      </c>
      <c r="F388" s="31">
        <f t="shared" si="6"/>
        <v>-460411.97999999963</v>
      </c>
    </row>
    <row r="389" spans="1:6" ht="15" customHeight="1">
      <c r="A389" s="8" t="s">
        <v>943</v>
      </c>
      <c r="B389" s="8" t="s">
        <v>1103</v>
      </c>
      <c r="C389" s="11">
        <v>-370000</v>
      </c>
      <c r="D389" s="11">
        <v>-463056.52</v>
      </c>
      <c r="F389" s="31">
        <f t="shared" si="6"/>
        <v>-461611.97999999963</v>
      </c>
    </row>
    <row r="390" spans="1:6" ht="15" customHeight="1">
      <c r="A390" s="8" t="s">
        <v>943</v>
      </c>
      <c r="B390" s="8" t="s">
        <v>1103</v>
      </c>
      <c r="C390" s="11">
        <v>-200000</v>
      </c>
      <c r="D390" s="11">
        <v>-93056.52</v>
      </c>
      <c r="F390" s="31">
        <f t="shared" si="6"/>
        <v>-91611.979999999632</v>
      </c>
    </row>
    <row r="391" spans="1:6" ht="15" customHeight="1">
      <c r="A391" s="8" t="s">
        <v>943</v>
      </c>
      <c r="B391" s="8" t="s">
        <v>1103</v>
      </c>
      <c r="C391" s="11">
        <v>-500000</v>
      </c>
      <c r="D391" s="11">
        <v>106943.48</v>
      </c>
      <c r="F391" s="31">
        <f t="shared" si="6"/>
        <v>108388.02000000037</v>
      </c>
    </row>
    <row r="392" spans="1:6" ht="15" customHeight="1">
      <c r="A392" s="8" t="s">
        <v>943</v>
      </c>
      <c r="B392" s="8" t="s">
        <v>1103</v>
      </c>
      <c r="C392" s="11">
        <v>-28927.119999999999</v>
      </c>
      <c r="D392" s="11">
        <v>606943.48</v>
      </c>
      <c r="F392" s="31">
        <f t="shared" si="6"/>
        <v>608388.02000000037</v>
      </c>
    </row>
    <row r="393" spans="1:6" ht="15" customHeight="1">
      <c r="A393" s="8" t="s">
        <v>943</v>
      </c>
      <c r="B393" s="8" t="s">
        <v>1103</v>
      </c>
      <c r="C393" s="11">
        <v>-43225.73</v>
      </c>
      <c r="D393" s="11">
        <v>635870.6</v>
      </c>
      <c r="F393" s="31">
        <f t="shared" si="6"/>
        <v>637315.14000000036</v>
      </c>
    </row>
    <row r="394" spans="1:6" ht="15" customHeight="1">
      <c r="A394" s="8" t="s">
        <v>943</v>
      </c>
      <c r="B394" s="8" t="s">
        <v>1103</v>
      </c>
      <c r="C394" s="11">
        <v>-500000</v>
      </c>
      <c r="D394" s="11">
        <v>679096.33</v>
      </c>
      <c r="F394" s="31">
        <f t="shared" si="6"/>
        <v>680540.87000000034</v>
      </c>
    </row>
    <row r="395" spans="1:6" ht="15" customHeight="1">
      <c r="A395" s="8" t="s">
        <v>943</v>
      </c>
      <c r="B395" s="8" t="s">
        <v>1103</v>
      </c>
      <c r="C395" s="11">
        <v>-300000</v>
      </c>
      <c r="D395" s="11">
        <v>1179096.33</v>
      </c>
      <c r="F395" s="31">
        <f t="shared" si="6"/>
        <v>1180540.8700000003</v>
      </c>
    </row>
    <row r="396" spans="1:6" ht="15" customHeight="1">
      <c r="A396" s="8" t="s">
        <v>1041</v>
      </c>
      <c r="B396" s="8" t="s">
        <v>1107</v>
      </c>
      <c r="C396" s="11">
        <v>-71614.36</v>
      </c>
      <c r="D396" s="11">
        <v>1479096.33</v>
      </c>
      <c r="F396" s="31">
        <f t="shared" si="6"/>
        <v>1480540.8700000003</v>
      </c>
    </row>
    <row r="397" spans="1:6" ht="15" customHeight="1">
      <c r="A397" s="8" t="s">
        <v>1041</v>
      </c>
      <c r="B397" s="8" t="s">
        <v>1108</v>
      </c>
      <c r="C397" s="11">
        <v>-7519.51</v>
      </c>
      <c r="D397" s="11">
        <v>1550710.69</v>
      </c>
      <c r="F397" s="31">
        <f t="shared" si="6"/>
        <v>1552155.2300000004</v>
      </c>
    </row>
    <row r="398" spans="1:6" ht="15" customHeight="1">
      <c r="A398" s="8" t="s">
        <v>1041</v>
      </c>
      <c r="B398" s="8" t="s">
        <v>23</v>
      </c>
      <c r="C398" s="10">
        <v>-474.8</v>
      </c>
      <c r="D398" s="11">
        <v>1558230.2</v>
      </c>
      <c r="F398" s="31">
        <f t="shared" si="6"/>
        <v>1559674.7400000005</v>
      </c>
    </row>
    <row r="399" spans="1:6" ht="15" customHeight="1">
      <c r="A399" s="8" t="s">
        <v>1041</v>
      </c>
      <c r="B399" s="8" t="s">
        <v>23</v>
      </c>
      <c r="C399" s="11">
        <v>-17504.54</v>
      </c>
      <c r="D399" s="11">
        <v>1558705</v>
      </c>
      <c r="F399" s="31">
        <f t="shared" si="6"/>
        <v>1560149.5400000005</v>
      </c>
    </row>
    <row r="400" spans="1:6" ht="15" customHeight="1">
      <c r="A400" s="8" t="s">
        <v>1041</v>
      </c>
      <c r="B400" s="8" t="s">
        <v>23</v>
      </c>
      <c r="C400" s="11">
        <v>-4800</v>
      </c>
      <c r="D400" s="11">
        <v>1576209.54</v>
      </c>
      <c r="F400" s="31">
        <f t="shared" si="6"/>
        <v>1577654.0800000005</v>
      </c>
    </row>
    <row r="401" spans="1:6" ht="15" customHeight="1">
      <c r="A401" s="8" t="s">
        <v>1041</v>
      </c>
      <c r="B401" s="8" t="s">
        <v>19</v>
      </c>
      <c r="C401" s="11">
        <v>-4666.8100000000004</v>
      </c>
      <c r="D401" s="11">
        <v>1581009.54</v>
      </c>
      <c r="F401" s="31">
        <f t="shared" si="6"/>
        <v>1582454.0800000005</v>
      </c>
    </row>
    <row r="402" spans="1:6" ht="15" customHeight="1">
      <c r="A402" s="8" t="s">
        <v>1041</v>
      </c>
      <c r="B402" s="8" t="s">
        <v>23</v>
      </c>
      <c r="C402" s="11">
        <v>-5400</v>
      </c>
      <c r="D402" s="11">
        <v>1585676.35</v>
      </c>
      <c r="F402" s="31">
        <f t="shared" si="6"/>
        <v>1587120.8900000006</v>
      </c>
    </row>
    <row r="403" spans="1:6" ht="15" customHeight="1">
      <c r="A403" s="8" t="s">
        <v>1041</v>
      </c>
      <c r="B403" s="8" t="s">
        <v>19</v>
      </c>
      <c r="C403" s="11">
        <v>-14407.53</v>
      </c>
      <c r="D403" s="11">
        <v>1591076.35</v>
      </c>
      <c r="F403" s="31">
        <f t="shared" si="6"/>
        <v>1592520.8900000006</v>
      </c>
    </row>
    <row r="404" spans="1:6" ht="15" customHeight="1">
      <c r="A404" s="8" t="s">
        <v>1041</v>
      </c>
      <c r="B404" s="8" t="s">
        <v>19</v>
      </c>
      <c r="C404" s="11">
        <v>-9592.4699999999993</v>
      </c>
      <c r="D404" s="11">
        <v>1605483.88</v>
      </c>
      <c r="F404" s="31">
        <f t="shared" si="6"/>
        <v>1606928.4200000006</v>
      </c>
    </row>
    <row r="405" spans="1:6" ht="15" customHeight="1">
      <c r="A405" s="8" t="s">
        <v>1041</v>
      </c>
      <c r="B405" s="8" t="s">
        <v>1114</v>
      </c>
      <c r="C405" s="11">
        <v>3100000</v>
      </c>
      <c r="D405" s="11">
        <v>1615076.35</v>
      </c>
      <c r="F405" s="31">
        <f t="shared" si="6"/>
        <v>1616520.8900000006</v>
      </c>
    </row>
    <row r="406" spans="1:6" ht="15" customHeight="1">
      <c r="A406" s="8" t="s">
        <v>1041</v>
      </c>
      <c r="B406" s="8" t="s">
        <v>30</v>
      </c>
      <c r="C406" s="11">
        <v>-800000</v>
      </c>
      <c r="D406" s="11">
        <v>-1484923.65</v>
      </c>
      <c r="F406" s="31">
        <f t="shared" si="6"/>
        <v>-1483479.1099999994</v>
      </c>
    </row>
    <row r="407" spans="1:6" ht="15" customHeight="1">
      <c r="A407" s="8" t="s">
        <v>1041</v>
      </c>
      <c r="B407" s="8" t="s">
        <v>1106</v>
      </c>
      <c r="C407" s="10">
        <v>-588</v>
      </c>
      <c r="D407" s="11">
        <v>-684923.65</v>
      </c>
      <c r="F407" s="31">
        <f t="shared" si="6"/>
        <v>-683479.1099999994</v>
      </c>
    </row>
    <row r="408" spans="1:6" ht="15" customHeight="1">
      <c r="A408" s="8" t="s">
        <v>1041</v>
      </c>
      <c r="B408" s="8" t="s">
        <v>1105</v>
      </c>
      <c r="C408" s="10">
        <v>-123.48</v>
      </c>
      <c r="D408" s="11">
        <v>-684335.65</v>
      </c>
      <c r="F408" s="31">
        <f t="shared" si="6"/>
        <v>-682891.1099999994</v>
      </c>
    </row>
    <row r="409" spans="1:6" ht="15" customHeight="1">
      <c r="A409" s="8" t="s">
        <v>1041</v>
      </c>
      <c r="B409" s="8" t="s">
        <v>1077</v>
      </c>
      <c r="C409" s="11">
        <v>777801.54</v>
      </c>
      <c r="D409" s="11">
        <v>-684212.17</v>
      </c>
      <c r="F409" s="31">
        <f t="shared" si="6"/>
        <v>-682767.62999999942</v>
      </c>
    </row>
    <row r="410" spans="1:6" ht="15" customHeight="1">
      <c r="A410" s="8" t="s">
        <v>1041</v>
      </c>
      <c r="B410" s="8" t="s">
        <v>30</v>
      </c>
      <c r="C410" s="11">
        <v>-900000</v>
      </c>
      <c r="D410" s="11">
        <v>-1462013.71</v>
      </c>
      <c r="F410" s="31">
        <f t="shared" si="6"/>
        <v>-1460569.1699999995</v>
      </c>
    </row>
    <row r="411" spans="1:6" ht="15" customHeight="1">
      <c r="A411" s="8" t="s">
        <v>1041</v>
      </c>
      <c r="B411" s="8" t="s">
        <v>1105</v>
      </c>
      <c r="C411" s="10">
        <v>-123.48</v>
      </c>
      <c r="D411" s="11">
        <v>-562013.71</v>
      </c>
      <c r="F411" s="31">
        <f t="shared" si="6"/>
        <v>-560569.16999999946</v>
      </c>
    </row>
    <row r="412" spans="1:6" ht="15" customHeight="1">
      <c r="A412" s="8" t="s">
        <v>1041</v>
      </c>
      <c r="B412" s="8" t="s">
        <v>1106</v>
      </c>
      <c r="C412" s="10">
        <v>-588</v>
      </c>
      <c r="D412" s="11">
        <v>-561890.23</v>
      </c>
      <c r="F412" s="31">
        <f t="shared" si="6"/>
        <v>-560445.68999999948</v>
      </c>
    </row>
    <row r="413" spans="1:6" ht="15" customHeight="1">
      <c r="A413" s="8" t="s">
        <v>1041</v>
      </c>
      <c r="B413" s="8" t="s">
        <v>1104</v>
      </c>
      <c r="C413" s="11">
        <v>2401255</v>
      </c>
      <c r="D413" s="11">
        <v>-561302.23</v>
      </c>
      <c r="F413" s="31">
        <f t="shared" si="6"/>
        <v>-559857.68999999948</v>
      </c>
    </row>
    <row r="414" spans="1:6" ht="15" customHeight="1">
      <c r="A414" s="8" t="s">
        <v>1041</v>
      </c>
      <c r="B414" s="8" t="s">
        <v>1104</v>
      </c>
      <c r="C414" s="11">
        <v>1598745</v>
      </c>
      <c r="D414" s="11">
        <v>-2962557.23</v>
      </c>
      <c r="F414" s="31">
        <f t="shared" si="6"/>
        <v>-2961112.6899999995</v>
      </c>
    </row>
    <row r="415" spans="1:6" ht="15" customHeight="1">
      <c r="A415" s="8" t="s">
        <v>1041</v>
      </c>
      <c r="B415" s="8" t="s">
        <v>1114</v>
      </c>
      <c r="C415" s="11">
        <v>1000</v>
      </c>
      <c r="D415" s="11">
        <v>-4561302.2300000004</v>
      </c>
      <c r="F415" s="31">
        <f t="shared" si="6"/>
        <v>-4559857.6899999995</v>
      </c>
    </row>
    <row r="416" spans="1:6" ht="15" customHeight="1">
      <c r="A416" s="8" t="s">
        <v>1041</v>
      </c>
      <c r="B416" s="8" t="s">
        <v>1103</v>
      </c>
      <c r="C416" s="11">
        <v>-396000</v>
      </c>
      <c r="D416" s="11">
        <v>-4562302.2300000004</v>
      </c>
      <c r="F416" s="31">
        <f t="shared" si="6"/>
        <v>-4560857.6899999995</v>
      </c>
    </row>
    <row r="417" spans="1:6" ht="15" customHeight="1">
      <c r="A417" s="8" t="s">
        <v>1041</v>
      </c>
      <c r="B417" s="8" t="s">
        <v>1103</v>
      </c>
      <c r="C417" s="11">
        <v>-520000</v>
      </c>
      <c r="D417" s="11">
        <v>-4166302.23</v>
      </c>
      <c r="F417" s="31">
        <f t="shared" si="6"/>
        <v>-4164857.69</v>
      </c>
    </row>
    <row r="418" spans="1:6" ht="15" customHeight="1">
      <c r="A418" s="8" t="s">
        <v>1041</v>
      </c>
      <c r="B418" s="8" t="s">
        <v>1103</v>
      </c>
      <c r="C418" s="11">
        <v>-2000000</v>
      </c>
      <c r="D418" s="11">
        <v>-3646302.23</v>
      </c>
      <c r="F418" s="31">
        <f>F419+C418</f>
        <v>-3644857.69</v>
      </c>
    </row>
    <row r="419" spans="1:6">
      <c r="F419" s="7">
        <v>-1644857.69</v>
      </c>
    </row>
  </sheetData>
  <autoFilter ref="A1:D4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More</cp:lastModifiedBy>
  <dcterms:created xsi:type="dcterms:W3CDTF">2022-08-01T19:59:44Z</dcterms:created>
  <dcterms:modified xsi:type="dcterms:W3CDTF">2022-08-12T12:35:18Z</dcterms:modified>
</cp:coreProperties>
</file>