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330" windowWidth="19875" windowHeight="7710" activeTab="1"/>
  </bookViews>
  <sheets>
    <sheet name="Extractos" sheetId="1" r:id="rId1"/>
    <sheet name="Hoja3" sheetId="4" r:id="rId2"/>
    <sheet name="Hoja1" sheetId="2" r:id="rId3"/>
  </sheets>
  <definedNames>
    <definedName name="_xlnm._FilterDatabase" localSheetId="2" hidden="1">Hoja1!$A$1:$E$663</definedName>
  </definedNames>
  <calcPr calcId="144525"/>
  <pivotCaches>
    <pivotCache cacheId="7" r:id="rId4"/>
  </pivotCaches>
</workbook>
</file>

<file path=xl/calcChain.xml><?xml version="1.0" encoding="utf-8"?>
<calcChain xmlns="http://schemas.openxmlformats.org/spreadsheetml/2006/main">
  <c r="D7" i="4" l="1"/>
  <c r="D11" i="4" l="1"/>
  <c r="D10" i="4"/>
  <c r="D9" i="4"/>
  <c r="D8" i="4"/>
  <c r="D6" i="4"/>
  <c r="D5" i="4"/>
</calcChain>
</file>

<file path=xl/sharedStrings.xml><?xml version="1.0" encoding="utf-8"?>
<sst xmlns="http://schemas.openxmlformats.org/spreadsheetml/2006/main" count="1812" uniqueCount="420">
  <si>
    <t>Fecha</t>
  </si>
  <si>
    <t>Descripción</t>
  </si>
  <si>
    <t>Débitos</t>
  </si>
  <si>
    <t>Créditos</t>
  </si>
  <si>
    <t>Saldo</t>
  </si>
  <si>
    <t>SALDO AL INICIO DEL 01-07-2022</t>
  </si>
  <si>
    <t>ECHEQ 48 HS. NRO.      926</t>
  </si>
  <si>
    <t>ECHEQ 48 HS. NRO.      885</t>
  </si>
  <si>
    <t>ECHEQ 48 HS. NRO.      833</t>
  </si>
  <si>
    <t>ECHEQ 48 HS. NRO.      478</t>
  </si>
  <si>
    <t>ECHEQ 48 HS. NRO.      871</t>
  </si>
  <si>
    <t>ECHEQ 48 HS. NRO.      951</t>
  </si>
  <si>
    <t>TRANSF INMED CP</t>
  </si>
  <si>
    <t>WORMS ARGENTINA SA</t>
  </si>
  <si>
    <t>BANCO MUNICIPAL DE ROSARIO</t>
  </si>
  <si>
    <t>TRANSF.PROPIAS</t>
  </si>
  <si>
    <t>TRANSFERENCIA DE TERCEROS</t>
  </si>
  <si>
    <t>GALLOTTO, JULIANO FEDEE</t>
  </si>
  <si>
    <t>CUENTA ORIGEN CAJA AHORRO PESOS</t>
  </si>
  <si>
    <t>VARIOS</t>
  </si>
  <si>
    <t>BANCO SANTANDER RIO S.A.</t>
  </si>
  <si>
    <t>SERVICIO ACREDITAMIENTO DE HABERES</t>
  </si>
  <si>
    <t>HONORARIOS PROFESIONALES</t>
  </si>
  <si>
    <t>IMP. DEB. LEY 25413 GRAL.</t>
  </si>
  <si>
    <t>IMP. CRE. LEY 25413 GRAL.</t>
  </si>
  <si>
    <t>COM. MOVIMIENTOS</t>
  </si>
  <si>
    <t>IVA</t>
  </si>
  <si>
    <t>INTERESES SOBRE SALDOS DEUDORES</t>
  </si>
  <si>
    <t>ECHEQ 48 HS. NRO.     1060</t>
  </si>
  <si>
    <t>ECHEQ 48 HS. NRO.      927</t>
  </si>
  <si>
    <t>ECHEQ 48 HS. NRO.      968</t>
  </si>
  <si>
    <t>ECHEQ 48 HS. NRO.      901</t>
  </si>
  <si>
    <t>ECHEQ 48 HS. NRO.      939</t>
  </si>
  <si>
    <t>ECHEQ 48 HS. NRO.      440</t>
  </si>
  <si>
    <t>ECHEQ 48 HS. NRO.     1081</t>
  </si>
  <si>
    <t>TRANSFERENCIA DE CUENTA PROPIA</t>
  </si>
  <si>
    <t>CUENTA ORIGEN CTA CTE PESOS</t>
  </si>
  <si>
    <t>TRANSFER. CASH MISMA TITULARIDAD</t>
  </si>
  <si>
    <t>BANCO BBVA ARGENTINA S.A.</t>
  </si>
  <si>
    <t>MUNICIPALIDAD DE APOSTOLES</t>
  </si>
  <si>
    <t>Factura</t>
  </si>
  <si>
    <t>BANCO MACRO S.A.</t>
  </si>
  <si>
    <t>COMPRA/CESION CPD BOL:</t>
  </si>
  <si>
    <t>COMPRA DCI</t>
  </si>
  <si>
    <t>INTERES NOMINAL</t>
  </si>
  <si>
    <t>BOLETA:0132214135</t>
  </si>
  <si>
    <t>IMPUESTO DE SELLOS</t>
  </si>
  <si>
    <t>BOLETA:0132222222</t>
  </si>
  <si>
    <t>BOLETA:0132234963</t>
  </si>
  <si>
    <t>PAGO VISA EMPRESA</t>
  </si>
  <si>
    <t>D.A. AL VTO BUSINESS</t>
  </si>
  <si>
    <t>ECHEQ GALICIA NRO:     916</t>
  </si>
  <si>
    <t>CHEQUE GALICIA NRO. 58875415</t>
  </si>
  <si>
    <t>ECHEQ 48 HS. NRO.     1048</t>
  </si>
  <si>
    <t>ECHEQ 48 HS. NRO.     1047</t>
  </si>
  <si>
    <t>ECHEQ 48 HS. NRO.     1070</t>
  </si>
  <si>
    <t>ECHEQ 48 HS. NRO.      550</t>
  </si>
  <si>
    <t>ECHEQ 48 HS. NRO.     1032</t>
  </si>
  <si>
    <t>ECHEQ 48 HS. NRO.      855</t>
  </si>
  <si>
    <t>ECHEQ 48 HS. NRO.      896</t>
  </si>
  <si>
    <t>ECHEQ 48 HS. NRO.     1083</t>
  </si>
  <si>
    <t>ECHEQ 48 HS. NRO.      936</t>
  </si>
  <si>
    <t>BANCO ITAU ARGENTINA S.A.</t>
  </si>
  <si>
    <t>WORMS ARGENTINA S.A/ WORMS AR</t>
  </si>
  <si>
    <t>INDUSTRIAL AND COMMERCIAL BANK OF C</t>
  </si>
  <si>
    <t>BANCO COMAFI SOCIEDAD ANONIMA</t>
  </si>
  <si>
    <t>COM. GESTION TRANSF.FDOS ENTRE BCOS</t>
  </si>
  <si>
    <t>TRANSF. INMED HABERES</t>
  </si>
  <si>
    <t>ACRED.HABERES</t>
  </si>
  <si>
    <t>BOLETA:0132370780</t>
  </si>
  <si>
    <t>BOLETA:0132382152</t>
  </si>
  <si>
    <t>ECHEQ GALICIA NRO:    1084</t>
  </si>
  <si>
    <t>ECHEQ GALICIA NRO:     977</t>
  </si>
  <si>
    <t>ECHEQ GALICIA NRO:    1091</t>
  </si>
  <si>
    <t>CHEQUE 48 HS.  NRO. 58875455</t>
  </si>
  <si>
    <t>CHEQUE 48 HS.  NRO. 58875410</t>
  </si>
  <si>
    <t>CHEQUE 48 HS.  NRO. 58636321</t>
  </si>
  <si>
    <t>ECHEQ 48 HS. NRO.      863</t>
  </si>
  <si>
    <t>ECHEQ 48 HS. NRO.      859</t>
  </si>
  <si>
    <t>ECHEQ 48 HS. NRO.      902</t>
  </si>
  <si>
    <t>ECHEQ 48 HS. NRO.     1089</t>
  </si>
  <si>
    <t>ECHEQ 48 HS. NRO.     1082</t>
  </si>
  <si>
    <t>MUNICIPALIDAD DE CONCEPCION</t>
  </si>
  <si>
    <t>MONDALPORTTI/JAVIER</t>
  </si>
  <si>
    <t>TRF INMED PROVEED</t>
  </si>
  <si>
    <t>CUNARRO HERNAN</t>
  </si>
  <si>
    <t>FACTURAS</t>
  </si>
  <si>
    <t>BANCO DEL SOL S.A.</t>
  </si>
  <si>
    <t>ECHEQ GALICIA NRO:    1092</t>
  </si>
  <si>
    <t>ECHEQ 48 HS. NRO.     1069</t>
  </si>
  <si>
    <t>ECHEQ 48 HS. NRO.     1019</t>
  </si>
  <si>
    <t>CHEQUE 48 HS.  NRO. 58875437</t>
  </si>
  <si>
    <t>ECHEQ 48 HS. NRO.      948</t>
  </si>
  <si>
    <t>ECHEQ 48 HS. NRO.     1038</t>
  </si>
  <si>
    <t>CHEQUE 48 HS.  NRO. 58875442</t>
  </si>
  <si>
    <t>ECHEQ 48 HS. NRO.     1057</t>
  </si>
  <si>
    <t>ECHEQ 48 HS. NRO.      856</t>
  </si>
  <si>
    <t>ECHEQ 48 HS. NRO.      930</t>
  </si>
  <si>
    <t>ECHEQ 48 HS. NRO.     1090</t>
  </si>
  <si>
    <t>ECHEQ 48 HS. NRO.      913</t>
  </si>
  <si>
    <t>ECHEQ 48 HS. NRO.      892</t>
  </si>
  <si>
    <t>LA CASA DEL ENVASE PLASTICO SRL</t>
  </si>
  <si>
    <t>BANCO DE GALICIA Y BUENOS AIRES SAU</t>
  </si>
  <si>
    <t>ECHEQ GALICIA NRO:    1093</t>
  </si>
  <si>
    <t>CHEQUE 48 HS.  NRO. 58875412</t>
  </si>
  <si>
    <t>CHEQUE 48 HS.  NRO. 58875480</t>
  </si>
  <si>
    <t>CHEQUE 48 HS.  NRO. 58875477</t>
  </si>
  <si>
    <t>ECHEQ 48 HS. NRO.     1007</t>
  </si>
  <si>
    <t>ECHEQ 48 HS. NRO.     1027</t>
  </si>
  <si>
    <t>ECHEQ 48 HS. NRO.      860</t>
  </si>
  <si>
    <t>ECHEQ 48 HS. NRO.     1064</t>
  </si>
  <si>
    <t>CHEQUE 48 HS.  NRO. 58875389</t>
  </si>
  <si>
    <t>ECHEQ 48 HS. NRO.      983</t>
  </si>
  <si>
    <t>ECHEQ 48 HS. NRO.      984</t>
  </si>
  <si>
    <t>WORMS ARGEENTINA SA</t>
  </si>
  <si>
    <t>GALLOTTO/OSCAR FEDE</t>
  </si>
  <si>
    <t>FACTURA</t>
  </si>
  <si>
    <t>FACTOR HUMANO SOLUCIONES DE SE</t>
  </si>
  <si>
    <t>BANCO DE CORRIENTES S.A.</t>
  </si>
  <si>
    <t>CREDITO PRESTAMO</t>
  </si>
  <si>
    <t>CHEQUE GALICIA NRO. 58875448</t>
  </si>
  <si>
    <t>ECHEQ GALICIA NRO:    1071</t>
  </si>
  <si>
    <t>ECHEQ 48 HS. NRO.     1042</t>
  </si>
  <si>
    <t>ECHEQ 48 HS. NRO.      966</t>
  </si>
  <si>
    <t>ECHEQ 48 HS. NRO.      967</t>
  </si>
  <si>
    <t>ECHEQ 48 HS. NRO.     1115</t>
  </si>
  <si>
    <t>ECHEQ 48 HS. NRO.     1053</t>
  </si>
  <si>
    <t>ECHEQ 48 HS. NRO.     1067</t>
  </si>
  <si>
    <t>ECHEQ 48 HS. NRO.      978</t>
  </si>
  <si>
    <t>ECHEQ 48 HS. NRO.      857</t>
  </si>
  <si>
    <t>BANCO COINAG S.A.</t>
  </si>
  <si>
    <t>WORMS ARGENTINA S.A</t>
  </si>
  <si>
    <t>WORMS ARGENTINA SA   /</t>
  </si>
  <si>
    <t>SUSCRIPCION FIMA</t>
  </si>
  <si>
    <t>FIMA PREMIUM CLASE A</t>
  </si>
  <si>
    <t>EXPORTACION VARIOS 107137</t>
  </si>
  <si>
    <t>FIMA PREMIUM CLASE B</t>
  </si>
  <si>
    <t>MULTINAUTICA ROSARIO SRL</t>
  </si>
  <si>
    <t>COMEXT.ORDEN DE PAGO</t>
  </si>
  <si>
    <t>Transf. recib. del ext.</t>
  </si>
  <si>
    <t>N  op.: O021819-1</t>
  </si>
  <si>
    <t>DEBITO COMISIONES VARIAS</t>
  </si>
  <si>
    <t>EXPORTACION VARIOS 021819</t>
  </si>
  <si>
    <t>BOLETA:0132952387</t>
  </si>
  <si>
    <t>PERCEP. IVA</t>
  </si>
  <si>
    <t>COM. DEPOSITO DE ECHEQ NRO. 90023240</t>
  </si>
  <si>
    <t>ECHEQ GALICIA NRO:    1050</t>
  </si>
  <si>
    <t>ECHEQ GALICIA NRO:    1123</t>
  </si>
  <si>
    <t>CHEQUE 48 HS.  NRO. 59021088</t>
  </si>
  <si>
    <t>ECHEQ 48 HS. NRO.      898</t>
  </si>
  <si>
    <t>ECHEQ 48 HS. NRO.      918</t>
  </si>
  <si>
    <t>ECHEQ 48 HS. NRO.      886</t>
  </si>
  <si>
    <t>ECHEQ 48 HS. NRO.     1039</t>
  </si>
  <si>
    <t>ECHEQ 48 HS. NRO.      929</t>
  </si>
  <si>
    <t>CHEQUE 48 HS.  NRO. 58875469</t>
  </si>
  <si>
    <t>ECHEQ 48 HS. NRO.      724</t>
  </si>
  <si>
    <t>ECHEQ 48 HS. NRO.      931</t>
  </si>
  <si>
    <t>ECHEQ 48 HS. NRO.      932</t>
  </si>
  <si>
    <t>ECHEQ 48 HS. NRO.      887</t>
  </si>
  <si>
    <t>ECHEQ 48 HS. NRO.      942</t>
  </si>
  <si>
    <t>RESCATE FIMA</t>
  </si>
  <si>
    <t>G.DE ECHEQ   Q:0023240 BOL:3554383</t>
  </si>
  <si>
    <t>ECHEQ GALICIA NRO:     915</t>
  </si>
  <si>
    <t>ECHEQ GALICIA NRO:    1095</t>
  </si>
  <si>
    <t>ECHEQ 48 HS. NRO.     1020</t>
  </si>
  <si>
    <t>ECHEQ 48 HS. NRO.      974</t>
  </si>
  <si>
    <t>ECHEQ 48 HS. NRO.     1006</t>
  </si>
  <si>
    <t>ECHEQ 48 HS. NRO.     1063</t>
  </si>
  <si>
    <t>ECHEQ 48 HS. NRO.     1058</t>
  </si>
  <si>
    <t>ECHEQ 48 HS. NRO.     1028</t>
  </si>
  <si>
    <t>ECHEQ 48 HS. NRO.     1029</t>
  </si>
  <si>
    <t>ECHEQ 48 HS. NRO.     1035</t>
  </si>
  <si>
    <t>ECHEQ 48 HS. NRO.      798</t>
  </si>
  <si>
    <t>ECHEQ 48 HS. NRO.      941</t>
  </si>
  <si>
    <t>ECHEQ 48 HS. NRO.     1124</t>
  </si>
  <si>
    <t>TRANSFERENCIAS CASH PROVEEDORES</t>
  </si>
  <si>
    <t>MUNICIPALIDAD DE VOP 21 VDASL</t>
  </si>
  <si>
    <t>NUEVO BANCO DE SANTA FE SOCIEDAD AN</t>
  </si>
  <si>
    <t>BASER TEL SA</t>
  </si>
  <si>
    <t>BOLETA:0133152226</t>
  </si>
  <si>
    <t>ECHEQ GALICIA NRO:    1136</t>
  </si>
  <si>
    <t>ECHEQ GALICIA NRO:    1023</t>
  </si>
  <si>
    <t>ECHEQ 48 HS. NRO.     1040</t>
  </si>
  <si>
    <t>ECHEQ 48 HS. NRO.     1043</t>
  </si>
  <si>
    <t>ECHEQ 48 HS. NRO.     1072</t>
  </si>
  <si>
    <t>ECHEQ 48 HS. NRO.      933</t>
  </si>
  <si>
    <t>ECHEQ 48 HS. NRO.      867</t>
  </si>
  <si>
    <t>ECHEQ 48 HS. NRO.      908</t>
  </si>
  <si>
    <t>ECHEQ 48 HS. NRO.     1094</t>
  </si>
  <si>
    <t>ECHEQ GALICIA NRO:    1024</t>
  </si>
  <si>
    <t>ECHEQ GALICIA NRO:    1120</t>
  </si>
  <si>
    <t>ECHEQ GALICIA NRO:    1125</t>
  </si>
  <si>
    <t>ECHEQ 48 HS. NRO.     1130</t>
  </si>
  <si>
    <t>ECHEQ 48 HS. NRO.     1021</t>
  </si>
  <si>
    <t>ECHEQ 48 HS. NRO.     1101</t>
  </si>
  <si>
    <t>ECHEQ 48 HS. NRO.      928</t>
  </si>
  <si>
    <t>ECHEQ 48 HS. NRO.      842</t>
  </si>
  <si>
    <t>ECHEQ 48 HS. NRO.     1033</t>
  </si>
  <si>
    <t>ECHEQ 48 HS. NRO.      943</t>
  </si>
  <si>
    <t>CHEQUE 48 HS.  NRO. 58875483</t>
  </si>
  <si>
    <t>INAGRO TRADING SA</t>
  </si>
  <si>
    <t>MUNICIPALIDAD DE CERES</t>
  </si>
  <si>
    <t>VIALERG SA</t>
  </si>
  <si>
    <t>BANCO DE LA NACION ARGENTINA</t>
  </si>
  <si>
    <t>COM. DEPOSITO DE ECHEQ NRO.  1307996</t>
  </si>
  <si>
    <t>COM. DEPOSITO DE ECHEQ NRO. 30004573</t>
  </si>
  <si>
    <t>COM. DEPOSITO DE ECHEQ NRO. 90024037</t>
  </si>
  <si>
    <t>G.DE ECHEQ   Q:2207320 BOL:5907021</t>
  </si>
  <si>
    <t>G.DE ECHEQ   Q:0000192 BOL:5907364</t>
  </si>
  <si>
    <t>G.DE ECHEQ   Q:4625349 BOL:5906686</t>
  </si>
  <si>
    <t>G.DE ECHEQ   Q:0000150 BOL:5907178</t>
  </si>
  <si>
    <t>G.DE ECHEQ   Q:0001372 BOL:5907526</t>
  </si>
  <si>
    <t>WORMS ARGENTINA</t>
  </si>
  <si>
    <t>HSBC BANK ARGENTINA S.A.</t>
  </si>
  <si>
    <t>LISOMINI, GERMAN ERNESTO/CORTESE,ISABEL G/</t>
  </si>
  <si>
    <t>ECHEQ 48 HS. NRO.      805</t>
  </si>
  <si>
    <t>ECHEQ 48 HS. NRO.     1213</t>
  </si>
  <si>
    <t>ECHEQ 48 HS. NRO.     1212</t>
  </si>
  <si>
    <t>ECHEQ 48 HS. NRO.      947</t>
  </si>
  <si>
    <t>ECHEQ 48 HS. NRO.     1158</t>
  </si>
  <si>
    <t>ECHEQ 48 HS. NRO.     1187</t>
  </si>
  <si>
    <t>ECHEQ 48 HS. NRO.      959</t>
  </si>
  <si>
    <t>ECHEQ 48 HS. NRO.     1186</t>
  </si>
  <si>
    <t>CHEQUE 48 HS.  NRO. 59021098</t>
  </si>
  <si>
    <t>ECHEQ GALICIA NRO:    1292</t>
  </si>
  <si>
    <t>ECHEQ GALICIA NRO:     992</t>
  </si>
  <si>
    <t>COM. DEPOSITO DE ECHEQ NRO. 22207320</t>
  </si>
  <si>
    <t>COM. DEPOSITO DE ECHEQ NRO.      192</t>
  </si>
  <si>
    <t>COM. DEPOSITO DE ECHEQ NRO. 34625349</t>
  </si>
  <si>
    <t>COM. DEPOSITO DE ECHEQ NRO.      150</t>
  </si>
  <si>
    <t>COM. DEPOSITO DE ECHEQ NRO.     1372</t>
  </si>
  <si>
    <t>BOLETA:0134240699</t>
  </si>
  <si>
    <t>pct</t>
  </si>
  <si>
    <t>BANCO GALICIA Y BUENOS AIRES SAU - RECAU</t>
  </si>
  <si>
    <t>ROLIDAR SA</t>
  </si>
  <si>
    <t>ECHEQ 48 HS. NRO.     1105</t>
  </si>
  <si>
    <t>ECHEQ 48 HS. NRO.      910</t>
  </si>
  <si>
    <t>CHEQUE 48 HS.  NRO. 59021036</t>
  </si>
  <si>
    <t>CHEQUE 48 HS.  NRO. 58875391</t>
  </si>
  <si>
    <t>ECHEQ 48 HS. NRO.     1044</t>
  </si>
  <si>
    <t>ECHEQ 48 HS. NRO.     1155</t>
  </si>
  <si>
    <t>ECHEQ 48 HS. NRO.     1181</t>
  </si>
  <si>
    <t>ECHEQ 48 HS. NRO.     1138</t>
  </si>
  <si>
    <t>ECHEQ GALICIA NRO:    1291</t>
  </si>
  <si>
    <t>COMUNA DEFRANCK O/CON PTE Y T</t>
  </si>
  <si>
    <t>ZAMPARO HNOS SRL</t>
  </si>
  <si>
    <t>ECHEQ 48 HS. NRO.     1104</t>
  </si>
  <si>
    <t>ECHEQ 48 HS. NRO.      873</t>
  </si>
  <si>
    <t>ECHEQ 48 HS. NRO.      872</t>
  </si>
  <si>
    <t>ECHEQ 48 HS. NRO.     1157</t>
  </si>
  <si>
    <t>ECHEQ 48 HS. NRO.      958</t>
  </si>
  <si>
    <t>ECHEQ 48 HS. NRO.     1103</t>
  </si>
  <si>
    <t>ECHEQ 48 HS. NRO.     1009</t>
  </si>
  <si>
    <t>ECHEQ 48 HS. NRO.      989</t>
  </si>
  <si>
    <t>ECHEQ 48 HS. NRO.     1119</t>
  </si>
  <si>
    <t>CHEQUE 48 HS.  NRO. 58875484</t>
  </si>
  <si>
    <t>CHEQUE 48 HS.  NRO. 59021035</t>
  </si>
  <si>
    <t>ECHEQ 48 HS. NRO.      946</t>
  </si>
  <si>
    <t>ECHEQ 48 HS. NRO.      980</t>
  </si>
  <si>
    <t>ECHEQ 48 HS. NRO.     1066</t>
  </si>
  <si>
    <t>CHEQUE 48 HS.  NRO. 59021032</t>
  </si>
  <si>
    <t>CHEQUE 48 HS.  NRO. 59021092</t>
  </si>
  <si>
    <t>CHEQUE 48 HS.  NRO. 58875450</t>
  </si>
  <si>
    <t>ECHEQ 48 HS. NRO.     1022</t>
  </si>
  <si>
    <t>CHEQUE 48 HS.  NRO. 58875479</t>
  </si>
  <si>
    <t>G.DE ECHEQ   Q:2195695 BOL:5236818</t>
  </si>
  <si>
    <t>G.DE ECHEQ   Q:0500951 BOL:5236753</t>
  </si>
  <si>
    <t>G.DE ECHEQ   Q:0008030 BOL:5236761</t>
  </si>
  <si>
    <t>G.DE ECHEQ   Q:1164923 BOL:5236771</t>
  </si>
  <si>
    <t>G.DE ECHEQ   Q:3700007 BOL:0605083</t>
  </si>
  <si>
    <t>G.DE ECHEQ   Q:1002481 BOL:5236801</t>
  </si>
  <si>
    <t>PRODUCTOS FENIX SA</t>
  </si>
  <si>
    <t>SERVICIO PAGO A PROVEEDORES</t>
  </si>
  <si>
    <t>EXPORTACION VARIOS 123825</t>
  </si>
  <si>
    <t>MERCADO LIBRE SRL</t>
  </si>
  <si>
    <t>DANIEL JORGE DEBUC</t>
  </si>
  <si>
    <t>CREDITO TRANSFERENCIA COELSA</t>
  </si>
  <si>
    <t>ECHEQ 48 HS. NRO.     1102</t>
  </si>
  <si>
    <t>ECHEQ 48 HS. NRO.      988</t>
  </si>
  <si>
    <t>ECHEQ 48 HS. NRO.      987</t>
  </si>
  <si>
    <t>CHEQUE 48 HS.  NRO. 58875416</t>
  </si>
  <si>
    <t>ECHEQ 48 HS. NRO.     1118</t>
  </si>
  <si>
    <t>ECHEQ 48 HS. NRO.     1117</t>
  </si>
  <si>
    <t>CHEQUE 48 HS.  NRO. 58875390</t>
  </si>
  <si>
    <t>ECHEQ 48 HS. NRO.      816</t>
  </si>
  <si>
    <t>ECHEQ 48 HS. NRO.     1139</t>
  </si>
  <si>
    <t>ECHEQ 48 HS. NRO.      430</t>
  </si>
  <si>
    <t>CHEQUE 48 HS.  NRO. 58875471</t>
  </si>
  <si>
    <t>ECHEQ 48 HS. NRO.     1034</t>
  </si>
  <si>
    <t>CHEQUE 48 HS.  NRO. 59021031</t>
  </si>
  <si>
    <t>ECHEQ 48 HS. NRO.     1049</t>
  </si>
  <si>
    <t>ECHEQ 48 HS. NRO.     1152</t>
  </si>
  <si>
    <t>ECHEQ 48 HS. NRO.     1116</t>
  </si>
  <si>
    <t>ECHEQ 48 HS. NRO.     1163</t>
  </si>
  <si>
    <t>ECHEQ GALICIA NRO:    1097</t>
  </si>
  <si>
    <t>ECHEQ GALICIA NRO:    1062</t>
  </si>
  <si>
    <t>COM. DEPOSITO DE ECHEQ NRO. 22195695</t>
  </si>
  <si>
    <t>COM. DEPOSITO DE ECHEQ NRO. 50500951</t>
  </si>
  <si>
    <t>COM. DEPOSITO DE ECHEQ NRO.     8030</t>
  </si>
  <si>
    <t>COM. DEPOSITO DE ECHEQ NRO.  1164923</t>
  </si>
  <si>
    <t>COM. DEPOSITO DE ECHEQ NRO. 43700007</t>
  </si>
  <si>
    <t>COM. DEPOSITO DE ECHEQ NRO.  1002481</t>
  </si>
  <si>
    <t>G.DE ECHEQ   Q:0000072 BOL:0511747</t>
  </si>
  <si>
    <t>G.DE ECHEQ   Q:0019326 BOL:0513170</t>
  </si>
  <si>
    <t>COM EMPALME VILLA CONST COPAR</t>
  </si>
  <si>
    <t>ECHEQ 48 HS. NRO.      893</t>
  </si>
  <si>
    <t>ECHEQ 48 HS. NRO.      945</t>
  </si>
  <si>
    <t>ECHEQ 48 HS. NRO.     1197</t>
  </si>
  <si>
    <t>ECHEQ 48 HS. NRO.     1195</t>
  </si>
  <si>
    <t>ECHEQ 48 HS. NRO.     1055</t>
  </si>
  <si>
    <t>ECHEQ 48 HS. NRO.      979</t>
  </si>
  <si>
    <t>ECHEQ 48 HS. NRO.     1041</t>
  </si>
  <si>
    <t>ECHEQ 48 HS. NRO.     1185</t>
  </si>
  <si>
    <t>ECHEQ 48 HS. NRO.     1114</t>
  </si>
  <si>
    <t>ECHEQ GALICIA NRO:    1051</t>
  </si>
  <si>
    <t>COM. DEPOSITO DE ECHEQ NRO. 90000072</t>
  </si>
  <si>
    <t>COM. DEPOSITO DE ECHEQ NRO. 90019326</t>
  </si>
  <si>
    <t>ADM AGRO S.R.L.</t>
  </si>
  <si>
    <t>LUCIANA CECILIA RAMOS</t>
  </si>
  <si>
    <t>MISURACCA Y OLMEDO S.R.L.</t>
  </si>
  <si>
    <t>SISO SRL</t>
  </si>
  <si>
    <t>ECHEQ 48 HS. NRO.      909</t>
  </si>
  <si>
    <t>ECHEQ 48 HS. NRO.     1194</t>
  </si>
  <si>
    <t>ECHEQ 48 HS. NRO.     1193</t>
  </si>
  <si>
    <t>ECHEQ 48 HS. NRO.      937</t>
  </si>
  <si>
    <t>ECHEQ 48 HS. NRO.      904</t>
  </si>
  <si>
    <t>ECHEQ 48 HS. NRO.      429</t>
  </si>
  <si>
    <t>CHEQUE 48 HS.  NRO. 58875478</t>
  </si>
  <si>
    <t>ECHEQ GALICIA NRO:    1088</t>
  </si>
  <si>
    <t>CITIBANK N.A.</t>
  </si>
  <si>
    <t>Renova S.A.</t>
  </si>
  <si>
    <t>MANZUR AGUSTIN DANIEL</t>
  </si>
  <si>
    <t>BANCO CREDICOOP COOPERATIVO LIMITAD</t>
  </si>
  <si>
    <t>MARTINEZ MARCELA SILVANA</t>
  </si>
  <si>
    <t>NEVIERA GUSTAVO</t>
  </si>
  <si>
    <t>INDEMNIZACIONES</t>
  </si>
  <si>
    <t>EXPORTACION VARIOS 115776</t>
  </si>
  <si>
    <t>RECICLEMAX SA</t>
  </si>
  <si>
    <t>ECHEQ 48 HS. NRO.      944</t>
  </si>
  <si>
    <t>ECHEQ 48 HS. NRO.      799</t>
  </si>
  <si>
    <t>ECHEQ 48 HS. NRO.     1030</t>
  </si>
  <si>
    <t>ECHEQ 48 HS. NRO.      731</t>
  </si>
  <si>
    <t>ECHEQ GALICIA NRO:    1087</t>
  </si>
  <si>
    <t>ECHEQ GALICIA NRO:    1137</t>
  </si>
  <si>
    <t>G.DE ECHEQ   Q:4266126 BOL:4641115</t>
  </si>
  <si>
    <t>G.DE ECHEQ   Q:4744249 BOL:4641212</t>
  </si>
  <si>
    <t>G.DE ECHEQ   Q:2178491 BOL:4641141</t>
  </si>
  <si>
    <t>G.DE ECHEQ   Q:2249525 BOL:4641174</t>
  </si>
  <si>
    <t>G.DE ECHEQ   Q:0017890 BOL:4641131</t>
  </si>
  <si>
    <t>G.DE ECHEQ   Q:0000057 BOL:4641158</t>
  </si>
  <si>
    <t>G.DE ECHEQ   Q:4367534 BOL:4641123</t>
  </si>
  <si>
    <t>BOLETA:0133583185</t>
  </si>
  <si>
    <t>RESTEC ARGENTINA SA</t>
  </si>
  <si>
    <t>ECHEQ 48 HS. NRO.     1008</t>
  </si>
  <si>
    <t>ECHEQ 48 HS. NRO.     1026</t>
  </si>
  <si>
    <t>ECHEQ 48 HS. NRO.      935</t>
  </si>
  <si>
    <t>ECHEQ 48 HS. NRO.     1059</t>
  </si>
  <si>
    <t>ECHEQ 48 HS. NRO.      650</t>
  </si>
  <si>
    <t>CHEQUE 48 HS.  NRO. 58875449</t>
  </si>
  <si>
    <t>CHEQUE 48 HS.  NRO. 58875476</t>
  </si>
  <si>
    <t>ECHEQ 48 HS. NRO.     1176</t>
  </si>
  <si>
    <t>G. DE ECHEQ GALICIA Q      82</t>
  </si>
  <si>
    <t>G. DE ECHEQ GALICIA Q    4008</t>
  </si>
  <si>
    <t>G. DE ECHEQ GALICIA Q     292</t>
  </si>
  <si>
    <t>ECHEQ GALICIA NRO:     986</t>
  </si>
  <si>
    <t>ECHEQ GALICIA NRO:     985</t>
  </si>
  <si>
    <t>ECHEQ GALICIA NRO:    1135</t>
  </si>
  <si>
    <t>ECHEQ GALICIA NRO:    1031</t>
  </si>
  <si>
    <t>COM. DEPOSITO DE ECHEQ NRO.  4266126</t>
  </si>
  <si>
    <t>COM. DEPOSITO DE ECHEQ NRO. 34744249</t>
  </si>
  <si>
    <t>COM. DEPOSITO DE ECHEQ NRO. 22178491</t>
  </si>
  <si>
    <t>COM. DEPOSITO DE ECHEQ NRO. 22249525</t>
  </si>
  <si>
    <t>COM. DEPOSITO DE ECHEQ NRO. 90017890</t>
  </si>
  <si>
    <t>COM. DEPOSITO DE ECHEQ NRO.       57</t>
  </si>
  <si>
    <t>COM. DEPOSITO DE ECHEQ NRO. 34367534</t>
  </si>
  <si>
    <t>808023450151 C 6</t>
  </si>
  <si>
    <t>474349.32</t>
  </si>
  <si>
    <t>0.00</t>
  </si>
  <si>
    <t>CUOTA DE PRESTAMO</t>
  </si>
  <si>
    <t>N  op.: O024006-1</t>
  </si>
  <si>
    <t>LOS NARDOS S.R.L.</t>
  </si>
  <si>
    <t>COMUNA DEMELINCUE</t>
  </si>
  <si>
    <t>ECHEQ 48 HS. NRO.      878</t>
  </si>
  <si>
    <t>ECHEQ 48 HS. NRO.     1025</t>
  </si>
  <si>
    <t>ECHEQ 48 HS. NRO.      934</t>
  </si>
  <si>
    <t>ECHEQ 48 HS. NRO.      903</t>
  </si>
  <si>
    <t>ECHEQ 48 HS. NRO.      828</t>
  </si>
  <si>
    <t>ECHEQ 48 HS. NRO.      730</t>
  </si>
  <si>
    <t>CHEQUE 48 HS.  NRO. 58636322</t>
  </si>
  <si>
    <t>ECHEQ 48 HS. NRO.     1068</t>
  </si>
  <si>
    <t>CHEQUE 48 HS.  NRO. 59021102</t>
  </si>
  <si>
    <t>ECHEQ 48 HS. NRO.      969</t>
  </si>
  <si>
    <t>CHEQUE 48 HS.  NRO. 58875452</t>
  </si>
  <si>
    <t>ECHEQ 48 HS. NRO.      883</t>
  </si>
  <si>
    <t>ECHEQ GALICIA NRO:    1096</t>
  </si>
  <si>
    <t>CHEQUE GALICIA NRO. 58875470</t>
  </si>
  <si>
    <t>CHEQUE GALICIA NRO. 59021096</t>
  </si>
  <si>
    <t>Proveedores</t>
  </si>
  <si>
    <t>Bco Municipal</t>
  </si>
  <si>
    <t>Deudores</t>
  </si>
  <si>
    <t>Sueldos</t>
  </si>
  <si>
    <t>Comision</t>
  </si>
  <si>
    <t>Iva</t>
  </si>
  <si>
    <t>Interes</t>
  </si>
  <si>
    <t>Iva Int</t>
  </si>
  <si>
    <t>Bco Frances</t>
  </si>
  <si>
    <t>Bco Coinag</t>
  </si>
  <si>
    <t>Bco Comafi</t>
  </si>
  <si>
    <t>Bco Itau</t>
  </si>
  <si>
    <t>Bco Santander</t>
  </si>
  <si>
    <t>Bco ICBC</t>
  </si>
  <si>
    <t>Descuento de Ch</t>
  </si>
  <si>
    <t>SDO 07-2022</t>
  </si>
  <si>
    <t>Etiquetas de fila</t>
  </si>
  <si>
    <t>(en blanco)</t>
  </si>
  <si>
    <t>Total general</t>
  </si>
  <si>
    <t>Suma de Débitos</t>
  </si>
  <si>
    <t>Suma de Créditos</t>
  </si>
  <si>
    <t>IVA NOMINAL</t>
  </si>
  <si>
    <t>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</si>
</sst>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\ * #,##0.00_-;\-&quot;$&quot;\ * #,##0.00_-;_-&quot;$&quot;\ * &quot;-&quot;??_-;_-@_-"/>
    <numFmt numFmtId="164" formatCode="&quot;$&quot;\ #,##0.00"/>
    <numFmt numFmtId="167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10" xfId="0" applyBorder="1" applyAlignment="1">
      <alignment vertical="center"/>
    </xf>
    <xf numFmtId="14" fontId="0" fillId="0" borderId="10" xfId="0" applyNumberFormat="1" applyBorder="1" applyAlignment="1">
      <alignment vertical="center"/>
    </xf>
    <xf numFmtId="17" fontId="0" fillId="0" borderId="10" xfId="0" applyNumberFormat="1" applyBorder="1" applyAlignment="1">
      <alignment vertical="center"/>
    </xf>
    <xf numFmtId="0" fontId="16" fillId="0" borderId="10" xfId="0" applyFont="1" applyBorder="1" applyAlignment="1">
      <alignment horizontal="center" vertical="center"/>
    </xf>
    <xf numFmtId="164" fontId="0" fillId="0" borderId="10" xfId="0" applyNumberFormat="1" applyBorder="1" applyAlignment="1">
      <alignment horizontal="right" vertical="center"/>
    </xf>
    <xf numFmtId="0" fontId="16" fillId="0" borderId="11" xfId="0" applyFont="1" applyBorder="1" applyAlignment="1">
      <alignment horizontal="center" vertical="center"/>
    </xf>
    <xf numFmtId="0" fontId="0" fillId="0" borderId="0" xfId="0" applyBorder="1"/>
    <xf numFmtId="1" fontId="0" fillId="0" borderId="0" xfId="0" applyNumberFormat="1" applyBorder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33" borderId="0" xfId="0" applyFill="1" applyAlignment="1">
      <alignment horizontal="left"/>
    </xf>
    <xf numFmtId="0" fontId="0" fillId="33" borderId="0" xfId="0" applyNumberFormat="1" applyFill="1"/>
    <xf numFmtId="0" fontId="0" fillId="34" borderId="0" xfId="0" applyFill="1" applyAlignment="1">
      <alignment horizontal="left"/>
    </xf>
    <xf numFmtId="0" fontId="0" fillId="34" borderId="0" xfId="0" applyNumberFormat="1" applyFill="1"/>
    <xf numFmtId="0" fontId="0" fillId="35" borderId="0" xfId="0" applyFill="1" applyAlignment="1">
      <alignment horizontal="left"/>
    </xf>
    <xf numFmtId="0" fontId="0" fillId="35" borderId="0" xfId="0" applyNumberFormat="1" applyFill="1"/>
    <xf numFmtId="0" fontId="0" fillId="35" borderId="0" xfId="0" applyFill="1"/>
    <xf numFmtId="164" fontId="0" fillId="0" borderId="10" xfId="0" applyNumberFormat="1" applyFill="1" applyBorder="1" applyAlignment="1">
      <alignment horizontal="right" vertical="center"/>
    </xf>
    <xf numFmtId="167" fontId="0" fillId="35" borderId="0" xfId="0" applyNumberFormat="1" applyFill="1"/>
    <xf numFmtId="0" fontId="0" fillId="0" borderId="0" xfId="0" applyFill="1"/>
    <xf numFmtId="44" fontId="0" fillId="0" borderId="0" xfId="0" applyNumberFormat="1"/>
    <xf numFmtId="17" fontId="0" fillId="33" borderId="0" xfId="0" applyNumberFormat="1" applyFill="1"/>
    <xf numFmtId="164" fontId="0" fillId="36" borderId="10" xfId="0" applyNumberFormat="1" applyFill="1" applyBorder="1" applyAlignment="1">
      <alignment horizontal="right" vertical="center"/>
    </xf>
    <xf numFmtId="44" fontId="14" fillId="0" borderId="0" xfId="42" applyFont="1" applyFill="1"/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oneda" xfId="42" builtinId="4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19">
    <dxf>
      <numFmt numFmtId="34" formatCode="_-&quot;$&quot;\ * #,##0.00_-;\-&quot;$&quot;\ * #,##0.00_-;_-&quot;$&quot;\ * &quot;-&quot;??_-;_-@_-"/>
    </dxf>
    <dxf>
      <fill>
        <patternFill patternType="solid">
          <bgColor rgb="FFCCFF99"/>
        </patternFill>
      </fill>
    </dxf>
    <dxf>
      <fill>
        <patternFill patternType="solid">
          <bgColor rgb="FFCCFF99"/>
        </patternFill>
      </fill>
    </dxf>
    <dxf>
      <fill>
        <patternFill patternType="solid">
          <bgColor rgb="FFCCFF99"/>
        </patternFill>
      </fill>
    </dxf>
    <dxf>
      <fill>
        <patternFill patternType="solid">
          <bgColor rgb="FFCCFF99"/>
        </patternFill>
      </fill>
    </dxf>
    <dxf>
      <fill>
        <patternFill patternType="solid">
          <bgColor rgb="FFCCFF99"/>
        </patternFill>
      </fill>
    </dxf>
    <dxf>
      <fill>
        <patternFill patternType="solid">
          <bgColor rgb="FFCCFF99"/>
        </patternFill>
      </fill>
    </dxf>
    <dxf>
      <fill>
        <patternFill patternType="solid">
          <bgColor rgb="FFCCFF99"/>
        </patternFill>
      </fill>
    </dxf>
    <dxf>
      <fill>
        <patternFill patternType="solid">
          <bgColor rgb="FFCCFF99"/>
        </patternFill>
      </fill>
    </dxf>
    <dxf>
      <fill>
        <patternFill patternType="solid">
          <bgColor rgb="FFCCFF99"/>
        </patternFill>
      </fill>
    </dxf>
    <dxf>
      <fill>
        <patternFill patternType="solid">
          <bgColor rgb="FFCCFF99"/>
        </patternFill>
      </fill>
    </dxf>
    <dxf>
      <fill>
        <patternFill patternType="solid">
          <bgColor rgb="FFCCCCFF"/>
        </patternFill>
      </fill>
    </dxf>
    <dxf>
      <fill>
        <patternFill patternType="solid">
          <bgColor rgb="FFCCCCFF"/>
        </patternFill>
      </fill>
    </dxf>
    <dxf>
      <fill>
        <patternFill patternType="solid">
          <bgColor rgb="FFCCCCFF"/>
        </patternFill>
      </fill>
    </dxf>
    <dxf>
      <fill>
        <patternFill patternType="solid">
          <bgColor rgb="FFCCCCFF"/>
        </patternFill>
      </fill>
    </dxf>
    <dxf>
      <fill>
        <patternFill patternType="solid">
          <bgColor rgb="FFCCCCFF"/>
        </patternFill>
      </fill>
    </dxf>
    <dxf>
      <fill>
        <patternFill patternType="solid">
          <bgColor rgb="FFCCCCFF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</dxfs>
  <tableStyles count="0" defaultTableStyle="TableStyleMedium9" defaultPivotStyle="PivotStyleLight16"/>
  <colors>
    <mruColors>
      <color rgb="FFCCFF99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ore" refreshedDate="44784.384202430556" createdVersion="4" refreshedVersion="4" minRefreshableVersion="3" recordCount="663">
  <cacheSource type="worksheet">
    <worksheetSource ref="B1:D1048576" sheet="Hoja1"/>
  </cacheSource>
  <cacheFields count="3">
    <cacheField name="Descripción" numFmtId="0">
      <sharedItems containsBlank="1" count="32">
        <m/>
        <s v="Proveedores"/>
        <s v="Bco Municipal"/>
        <s v="Deudores"/>
        <s v="Bco Santander"/>
        <s v="Sueldos"/>
        <s v="IMP. DEB. LEY 25413 GRAL."/>
        <s v="IMP. CRE. LEY 25413 GRAL."/>
        <s v="Comision"/>
        <s v="Iva"/>
        <s v="Interes"/>
        <s v="Iva Int"/>
        <s v="Bco Coinag"/>
        <s v="Bco Frances"/>
        <s v="Descuento de Ch"/>
        <s v="INTERES NOMINAL"/>
        <s v="IVA NOMINAL"/>
        <s v="IMPUESTO DE SELLOS"/>
        <s v="Bco Itau"/>
        <s v="Bco ICBC"/>
        <s v="Bco Comafi"/>
        <s v="CREDITO PRESTAMO"/>
        <s v="SUSCRIPCION FIMA"/>
        <s v="EXPORTACION VARIOS 107137"/>
        <s v="COMEXT.ORDEN DE PAGO"/>
        <s v="DEBITO COMISIONES VARIAS"/>
        <s v="EXPORTACION VARIOS 021819"/>
        <s v="PERCEP. IVA"/>
        <s v="RESCATE FIMA"/>
        <s v="808023450151 C 6"/>
        <s v="EXPORTACION VARIOS 115776"/>
        <s v="EXPORTACION VARIOS 123825"/>
      </sharedItems>
    </cacheField>
    <cacheField name="Débitos" numFmtId="0">
      <sharedItems containsString="0" containsBlank="1" containsNumber="1" minValue="0" maxValue="27000000"/>
    </cacheField>
    <cacheField name="Créditos" numFmtId="0">
      <sharedItems containsString="0" containsBlank="1" containsNumber="1" minValue="0" maxValue="600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63">
  <r>
    <x v="0"/>
    <n v="0"/>
    <n v="0"/>
  </r>
  <r>
    <x v="1"/>
    <n v="147302.63"/>
    <n v="0"/>
  </r>
  <r>
    <x v="1"/>
    <n v="153974"/>
    <n v="0"/>
  </r>
  <r>
    <x v="1"/>
    <n v="272124.15000000002"/>
    <n v="0"/>
  </r>
  <r>
    <x v="1"/>
    <n v="328760.96999999997"/>
    <n v="0"/>
  </r>
  <r>
    <x v="1"/>
    <n v="340000"/>
    <n v="0"/>
  </r>
  <r>
    <x v="1"/>
    <n v="356992.88"/>
    <n v="0"/>
  </r>
  <r>
    <x v="2"/>
    <n v="70000"/>
    <n v="0"/>
  </r>
  <r>
    <x v="3"/>
    <n v="0"/>
    <n v="75300"/>
  </r>
  <r>
    <x v="4"/>
    <n v="140000"/>
    <n v="0"/>
  </r>
  <r>
    <x v="4"/>
    <n v="240000"/>
    <n v="0"/>
  </r>
  <r>
    <x v="5"/>
    <n v="4920"/>
    <n v="0"/>
  </r>
  <r>
    <x v="6"/>
    <n v="9624.4500000000007"/>
    <n v="0"/>
  </r>
  <r>
    <x v="7"/>
    <n v="451.8"/>
    <n v="0"/>
  </r>
  <r>
    <x v="8"/>
    <n v="1750"/>
    <n v="0"/>
  </r>
  <r>
    <x v="9"/>
    <n v="367.5"/>
    <n v="0"/>
  </r>
  <r>
    <x v="6"/>
    <n v="12.71"/>
    <n v="0"/>
  </r>
  <r>
    <x v="10"/>
    <n v="90709.72"/>
    <n v="0"/>
  </r>
  <r>
    <x v="11"/>
    <n v="9524.52"/>
    <n v="0"/>
  </r>
  <r>
    <x v="6"/>
    <n v="601.41"/>
    <n v="0"/>
  </r>
  <r>
    <x v="1"/>
    <n v="36800.01"/>
    <n v="0"/>
  </r>
  <r>
    <x v="1"/>
    <n v="200000"/>
    <n v="0"/>
  </r>
  <r>
    <x v="1"/>
    <n v="210000"/>
    <n v="0"/>
  </r>
  <r>
    <x v="1"/>
    <n v="327500"/>
    <n v="0"/>
  </r>
  <r>
    <x v="1"/>
    <n v="500000"/>
    <n v="0"/>
  </r>
  <r>
    <x v="1"/>
    <n v="669994.35"/>
    <n v="0"/>
  </r>
  <r>
    <x v="1"/>
    <n v="12747530.9"/>
    <n v="0"/>
  </r>
  <r>
    <x v="12"/>
    <n v="0"/>
    <n v="3000000"/>
  </r>
  <r>
    <x v="13"/>
    <n v="0"/>
    <n v="1700000"/>
  </r>
  <r>
    <x v="12"/>
    <n v="0"/>
    <n v="900000"/>
  </r>
  <r>
    <x v="3"/>
    <n v="0"/>
    <n v="4680"/>
  </r>
  <r>
    <x v="14"/>
    <n v="0"/>
    <n v="3500000"/>
  </r>
  <r>
    <x v="14"/>
    <n v="0"/>
    <n v="3500000"/>
  </r>
  <r>
    <x v="12"/>
    <n v="0"/>
    <n v="400000"/>
  </r>
  <r>
    <x v="14"/>
    <n v="0"/>
    <n v="2500000"/>
  </r>
  <r>
    <x v="15"/>
    <n v="329898.95"/>
    <n v="0"/>
  </r>
  <r>
    <x v="16"/>
    <n v="34639.39"/>
    <n v="0"/>
  </r>
  <r>
    <x v="17"/>
    <n v="13300"/>
    <n v="0"/>
  </r>
  <r>
    <x v="15"/>
    <n v="323212.46000000002"/>
    <n v="0"/>
  </r>
  <r>
    <x v="16"/>
    <n v="33937.31"/>
    <n v="0"/>
  </r>
  <r>
    <x v="17"/>
    <n v="13300"/>
    <n v="0"/>
  </r>
  <r>
    <x v="15"/>
    <n v="238034.39"/>
    <n v="0"/>
  </r>
  <r>
    <x v="16"/>
    <n v="24993.61"/>
    <n v="0"/>
  </r>
  <r>
    <x v="17"/>
    <n v="9500"/>
    <n v="0"/>
  </r>
  <r>
    <x v="6"/>
    <n v="88928.97"/>
    <n v="0"/>
  </r>
  <r>
    <x v="7"/>
    <n v="57028.08"/>
    <n v="0"/>
  </r>
  <r>
    <x v="1"/>
    <n v="146546.01"/>
    <n v="0"/>
  </r>
  <r>
    <x v="1"/>
    <n v="717728.46"/>
    <n v="0"/>
  </r>
  <r>
    <x v="6"/>
    <n v="5185.6499999999996"/>
    <n v="0"/>
  </r>
  <r>
    <x v="1"/>
    <n v="53188.37"/>
    <n v="0"/>
  </r>
  <r>
    <x v="1"/>
    <n v="500000"/>
    <n v="0"/>
  </r>
  <r>
    <x v="6"/>
    <n v="3319.13"/>
    <n v="0"/>
  </r>
  <r>
    <x v="1"/>
    <n v="13590.72"/>
    <n v="0"/>
  </r>
  <r>
    <x v="1"/>
    <n v="26620"/>
    <n v="0"/>
  </r>
  <r>
    <x v="1"/>
    <n v="37065.660000000003"/>
    <n v="0"/>
  </r>
  <r>
    <x v="1"/>
    <n v="212397.37"/>
    <n v="0"/>
  </r>
  <r>
    <x v="1"/>
    <n v="247000"/>
    <n v="0"/>
  </r>
  <r>
    <x v="1"/>
    <n v="300000"/>
    <n v="0"/>
  </r>
  <r>
    <x v="1"/>
    <n v="322988.06"/>
    <n v="0"/>
  </r>
  <r>
    <x v="1"/>
    <n v="330000"/>
    <n v="0"/>
  </r>
  <r>
    <x v="1"/>
    <n v="340000"/>
    <n v="0"/>
  </r>
  <r>
    <x v="18"/>
    <n v="0"/>
    <n v="400000"/>
  </r>
  <r>
    <x v="19"/>
    <n v="0"/>
    <n v="300000"/>
  </r>
  <r>
    <x v="13"/>
    <n v="0"/>
    <n v="3100000"/>
  </r>
  <r>
    <x v="14"/>
    <n v="0"/>
    <n v="1312683.02"/>
  </r>
  <r>
    <x v="20"/>
    <n v="0"/>
    <n v="1000000"/>
  </r>
  <r>
    <x v="12"/>
    <n v="0"/>
    <n v="3500000"/>
  </r>
  <r>
    <x v="14"/>
    <n v="0"/>
    <n v="932636.58"/>
  </r>
  <r>
    <x v="4"/>
    <n v="550000"/>
    <n v="0"/>
  </r>
  <r>
    <x v="8"/>
    <n v="250"/>
    <n v="0"/>
  </r>
  <r>
    <x v="9"/>
    <n v="52.5"/>
    <n v="0"/>
  </r>
  <r>
    <x v="5"/>
    <n v="5202383"/>
    <n v="0"/>
  </r>
  <r>
    <x v="5"/>
    <n v="379245"/>
    <n v="0"/>
  </r>
  <r>
    <x v="4"/>
    <n v="100000"/>
    <n v="0"/>
  </r>
  <r>
    <x v="8"/>
    <n v="250"/>
    <n v="0"/>
  </r>
  <r>
    <x v="9"/>
    <n v="52.5"/>
    <n v="0"/>
  </r>
  <r>
    <x v="15"/>
    <n v="57012.93"/>
    <n v="0"/>
  </r>
  <r>
    <x v="16"/>
    <n v="5986.36"/>
    <n v="0"/>
  </r>
  <r>
    <x v="17"/>
    <n v="4988.2"/>
    <n v="0"/>
  </r>
  <r>
    <x v="15"/>
    <n v="36892.86"/>
    <n v="0"/>
  </r>
  <r>
    <x v="16"/>
    <n v="3873.75"/>
    <n v="0"/>
  </r>
  <r>
    <x v="17"/>
    <n v="3544.02"/>
    <n v="0"/>
  </r>
  <r>
    <x v="6"/>
    <n v="44581.72"/>
    <n v="0"/>
  </r>
  <r>
    <x v="7"/>
    <n v="13471.92"/>
    <n v="0"/>
  </r>
  <r>
    <x v="1"/>
    <n v="232987.29"/>
    <n v="0"/>
  </r>
  <r>
    <x v="1"/>
    <n v="260400"/>
    <n v="0"/>
  </r>
  <r>
    <x v="1"/>
    <n v="692500"/>
    <n v="0"/>
  </r>
  <r>
    <x v="6"/>
    <n v="7115.32"/>
    <n v="0"/>
  </r>
  <r>
    <x v="1"/>
    <n v="168307"/>
    <n v="0"/>
  </r>
  <r>
    <x v="1"/>
    <n v="171084.75"/>
    <n v="0"/>
  </r>
  <r>
    <x v="1"/>
    <n v="250000"/>
    <n v="0"/>
  </r>
  <r>
    <x v="1"/>
    <n v="300000"/>
    <n v="0"/>
  </r>
  <r>
    <x v="1"/>
    <n v="320000"/>
    <n v="0"/>
  </r>
  <r>
    <x v="1"/>
    <n v="327500"/>
    <n v="0"/>
  </r>
  <r>
    <x v="1"/>
    <n v="360000"/>
    <n v="0"/>
  </r>
  <r>
    <x v="1"/>
    <n v="12747530.9"/>
    <n v="0"/>
  </r>
  <r>
    <x v="3"/>
    <n v="0"/>
    <n v="57750"/>
  </r>
  <r>
    <x v="3"/>
    <n v="0"/>
    <n v="3000"/>
  </r>
  <r>
    <x v="12"/>
    <n v="0"/>
    <n v="4200000"/>
  </r>
  <r>
    <x v="19"/>
    <n v="0"/>
    <n v="2800000"/>
  </r>
  <r>
    <x v="20"/>
    <n v="0"/>
    <n v="1500000"/>
  </r>
  <r>
    <x v="13"/>
    <n v="0"/>
    <n v="6300000"/>
  </r>
  <r>
    <x v="18"/>
    <n v="0"/>
    <n v="1000000"/>
  </r>
  <r>
    <x v="18"/>
    <n v="0"/>
    <n v="700000"/>
  </r>
  <r>
    <x v="5"/>
    <n v="576550"/>
    <n v="0"/>
  </r>
  <r>
    <x v="5"/>
    <n v="186710"/>
    <n v="0"/>
  </r>
  <r>
    <x v="1"/>
    <n v="261468.51"/>
    <n v="0"/>
  </r>
  <r>
    <x v="8"/>
    <n v="250"/>
    <n v="0"/>
  </r>
  <r>
    <x v="9"/>
    <n v="52.5"/>
    <n v="0"/>
  </r>
  <r>
    <x v="6"/>
    <n v="94016.72"/>
    <n v="0"/>
  </r>
  <r>
    <x v="7"/>
    <n v="364.5"/>
    <n v="0"/>
  </r>
  <r>
    <x v="1"/>
    <n v="692500"/>
    <n v="0"/>
  </r>
  <r>
    <x v="6"/>
    <n v="4155"/>
    <n v="0"/>
  </r>
  <r>
    <x v="1"/>
    <n v="11457.48"/>
    <n v="0"/>
  </r>
  <r>
    <x v="1"/>
    <n v="48344.32"/>
    <n v="0"/>
  </r>
  <r>
    <x v="1"/>
    <n v="71588.149999999994"/>
    <n v="0"/>
  </r>
  <r>
    <x v="1"/>
    <n v="135520"/>
    <n v="0"/>
  </r>
  <r>
    <x v="1"/>
    <n v="194000"/>
    <n v="0"/>
  </r>
  <r>
    <x v="1"/>
    <n v="211471.28"/>
    <n v="0"/>
  </r>
  <r>
    <x v="1"/>
    <n v="240000"/>
    <n v="0"/>
  </r>
  <r>
    <x v="1"/>
    <n v="300000"/>
    <n v="0"/>
  </r>
  <r>
    <x v="1"/>
    <n v="340000"/>
    <n v="0"/>
  </r>
  <r>
    <x v="1"/>
    <n v="363034.72"/>
    <n v="0"/>
  </r>
  <r>
    <x v="1"/>
    <n v="509800"/>
    <n v="0"/>
  </r>
  <r>
    <x v="1"/>
    <n v="558000"/>
    <n v="0"/>
  </r>
  <r>
    <x v="12"/>
    <n v="0"/>
    <n v="3300000"/>
  </r>
  <r>
    <x v="19"/>
    <n v="0"/>
    <n v="500000"/>
  </r>
  <r>
    <x v="1"/>
    <n v="13662.6"/>
    <n v="0"/>
  </r>
  <r>
    <x v="6"/>
    <n v="17981.27"/>
    <n v="0"/>
  </r>
  <r>
    <x v="1"/>
    <n v="692500"/>
    <n v="0"/>
  </r>
  <r>
    <x v="6"/>
    <n v="4155"/>
    <n v="0"/>
  </r>
  <r>
    <x v="1"/>
    <n v="76954.42"/>
    <n v="0"/>
  </r>
  <r>
    <x v="1"/>
    <n v="100000"/>
    <n v="0"/>
  </r>
  <r>
    <x v="1"/>
    <n v="120000"/>
    <n v="0"/>
  </r>
  <r>
    <x v="1"/>
    <n v="228746.51"/>
    <n v="0"/>
  </r>
  <r>
    <x v="1"/>
    <n v="322000"/>
    <n v="0"/>
  </r>
  <r>
    <x v="1"/>
    <n v="332181.88"/>
    <n v="0"/>
  </r>
  <r>
    <x v="1"/>
    <n v="370796.56"/>
    <n v="0"/>
  </r>
  <r>
    <x v="1"/>
    <n v="465850"/>
    <n v="0"/>
  </r>
  <r>
    <x v="1"/>
    <n v="590774"/>
    <n v="0"/>
  </r>
  <r>
    <x v="1"/>
    <n v="590774"/>
    <n v="0"/>
  </r>
  <r>
    <x v="12"/>
    <n v="0"/>
    <n v="2050000"/>
  </r>
  <r>
    <x v="2"/>
    <n v="0"/>
    <n v="550000"/>
  </r>
  <r>
    <x v="20"/>
    <n v="0"/>
    <n v="800000"/>
  </r>
  <r>
    <x v="2"/>
    <n v="0"/>
    <n v="250000"/>
  </r>
  <r>
    <x v="19"/>
    <n v="0"/>
    <n v="150000"/>
  </r>
  <r>
    <x v="3"/>
    <n v="0"/>
    <n v="83760"/>
  </r>
  <r>
    <x v="1"/>
    <n v="3993"/>
    <n v="0"/>
  </r>
  <r>
    <x v="21"/>
    <n v="0"/>
    <n v="60000000"/>
  </r>
  <r>
    <x v="1"/>
    <n v="228000"/>
    <n v="0"/>
  </r>
  <r>
    <x v="5"/>
    <n v="100000"/>
    <n v="0"/>
  </r>
  <r>
    <x v="6"/>
    <n v="19812.419999999998"/>
    <n v="0"/>
  </r>
  <r>
    <x v="7"/>
    <n v="502.56"/>
    <n v="0"/>
  </r>
  <r>
    <x v="1"/>
    <n v="50000"/>
    <n v="0"/>
  </r>
  <r>
    <x v="1"/>
    <n v="83730.789999999994"/>
    <n v="0"/>
  </r>
  <r>
    <x v="6"/>
    <n v="802.38"/>
    <n v="0"/>
  </r>
  <r>
    <x v="1"/>
    <n v="56673.8"/>
    <n v="0"/>
  </r>
  <r>
    <x v="1"/>
    <n v="60000"/>
    <n v="0"/>
  </r>
  <r>
    <x v="1"/>
    <n v="63135.65"/>
    <n v="0"/>
  </r>
  <r>
    <x v="1"/>
    <n v="100000"/>
    <n v="0"/>
  </r>
  <r>
    <x v="1"/>
    <n v="170000"/>
    <n v="0"/>
  </r>
  <r>
    <x v="1"/>
    <n v="200000"/>
    <n v="0"/>
  </r>
  <r>
    <x v="1"/>
    <n v="260400"/>
    <n v="0"/>
  </r>
  <r>
    <x v="1"/>
    <n v="286354.17"/>
    <n v="0"/>
  </r>
  <r>
    <x v="4"/>
    <n v="2500000"/>
    <n v="0"/>
  </r>
  <r>
    <x v="8"/>
    <n v="250"/>
    <n v="0"/>
  </r>
  <r>
    <x v="9"/>
    <n v="52.5"/>
    <n v="0"/>
  </r>
  <r>
    <x v="2"/>
    <n v="2250000"/>
    <n v="0"/>
  </r>
  <r>
    <x v="8"/>
    <n v="250"/>
    <n v="0"/>
  </r>
  <r>
    <x v="9"/>
    <n v="52.5"/>
    <n v="0"/>
  </r>
  <r>
    <x v="12"/>
    <n v="6750000"/>
    <n v="0"/>
  </r>
  <r>
    <x v="8"/>
    <n v="250"/>
    <n v="0"/>
  </r>
  <r>
    <x v="9"/>
    <n v="52.5"/>
    <n v="0"/>
  </r>
  <r>
    <x v="20"/>
    <n v="6000000"/>
    <n v="0"/>
  </r>
  <r>
    <x v="8"/>
    <n v="250"/>
    <n v="0"/>
  </r>
  <r>
    <x v="9"/>
    <n v="52.5"/>
    <n v="0"/>
  </r>
  <r>
    <x v="19"/>
    <n v="2500000"/>
    <n v="0"/>
  </r>
  <r>
    <x v="8"/>
    <n v="250"/>
    <n v="0"/>
  </r>
  <r>
    <x v="9"/>
    <n v="52.5"/>
    <n v="0"/>
  </r>
  <r>
    <x v="18"/>
    <n v="1750000"/>
    <n v="0"/>
  </r>
  <r>
    <x v="8"/>
    <n v="250"/>
    <n v="0"/>
  </r>
  <r>
    <x v="9"/>
    <n v="52.5"/>
    <n v="0"/>
  </r>
  <r>
    <x v="20"/>
    <n v="2800000"/>
    <n v="0"/>
  </r>
  <r>
    <x v="8"/>
    <n v="250"/>
    <n v="0"/>
  </r>
  <r>
    <x v="9"/>
    <n v="52.5"/>
    <n v="0"/>
  </r>
  <r>
    <x v="18"/>
    <n v="3000000"/>
    <n v="0"/>
  </r>
  <r>
    <x v="8"/>
    <n v="250"/>
    <n v="0"/>
  </r>
  <r>
    <x v="9"/>
    <n v="52.5"/>
    <n v="0"/>
  </r>
  <r>
    <x v="4"/>
    <n v="2200000"/>
    <n v="0"/>
  </r>
  <r>
    <x v="8"/>
    <n v="250"/>
    <n v="0"/>
  </r>
  <r>
    <x v="9"/>
    <n v="52.5"/>
    <n v="0"/>
  </r>
  <r>
    <x v="22"/>
    <n v="1000000"/>
    <n v="0"/>
  </r>
  <r>
    <x v="23"/>
    <n v="30685.599999999999"/>
    <n v="0"/>
  </r>
  <r>
    <x v="22"/>
    <n v="27000000"/>
    <n v="0"/>
  </r>
  <r>
    <x v="1"/>
    <n v="7486"/>
    <n v="0"/>
  </r>
  <r>
    <x v="8"/>
    <n v="250"/>
    <n v="0"/>
  </r>
  <r>
    <x v="9"/>
    <n v="52.5"/>
    <n v="0"/>
  </r>
  <r>
    <x v="13"/>
    <n v="200000"/>
    <n v="0"/>
  </r>
  <r>
    <x v="8"/>
    <n v="250"/>
    <n v="0"/>
  </r>
  <r>
    <x v="9"/>
    <n v="52.5"/>
    <n v="0"/>
  </r>
  <r>
    <x v="22"/>
    <n v="400000"/>
    <n v="0"/>
  </r>
  <r>
    <x v="14"/>
    <n v="0"/>
    <n v="209450"/>
  </r>
  <r>
    <x v="5"/>
    <n v="30195"/>
    <n v="0"/>
  </r>
  <r>
    <x v="24"/>
    <n v="0"/>
    <n v="3371130"/>
  </r>
  <r>
    <x v="25"/>
    <n v="12600"/>
    <n v="0"/>
  </r>
  <r>
    <x v="16"/>
    <n v="2646"/>
    <n v="0"/>
  </r>
  <r>
    <x v="26"/>
    <n v="4602.84"/>
    <n v="0"/>
  </r>
  <r>
    <x v="15"/>
    <n v="2479.6"/>
    <n v="0"/>
  </r>
  <r>
    <x v="16"/>
    <n v="260.36"/>
    <n v="0"/>
  </r>
  <r>
    <x v="17"/>
    <n v="228.76"/>
    <n v="0"/>
  </r>
  <r>
    <x v="15"/>
    <n v="12002.57"/>
    <n v="0"/>
  </r>
  <r>
    <x v="16"/>
    <n v="1260.27"/>
    <n v="0"/>
  </r>
  <r>
    <x v="27"/>
    <n v="180.04"/>
    <n v="0"/>
  </r>
  <r>
    <x v="17"/>
    <n v="567.15"/>
    <n v="0"/>
  </r>
  <r>
    <x v="6"/>
    <n v="7743.62"/>
    <n v="0"/>
  </r>
  <r>
    <x v="7"/>
    <n v="1256.7"/>
    <n v="0"/>
  </r>
  <r>
    <x v="8"/>
    <n v="4900"/>
    <n v="0"/>
  </r>
  <r>
    <x v="9"/>
    <n v="1029"/>
    <n v="0"/>
  </r>
  <r>
    <x v="6"/>
    <n v="35.57"/>
    <n v="0"/>
  </r>
  <r>
    <x v="1"/>
    <n v="160000"/>
    <n v="0"/>
  </r>
  <r>
    <x v="1"/>
    <n v="698442.7"/>
    <n v="0"/>
  </r>
  <r>
    <x v="6"/>
    <n v="5150.66"/>
    <n v="0"/>
  </r>
  <r>
    <x v="1"/>
    <n v="52540"/>
    <n v="0"/>
  </r>
  <r>
    <x v="1"/>
    <n v="62837.96"/>
    <n v="0"/>
  </r>
  <r>
    <x v="1"/>
    <n v="65870.820000000007"/>
    <n v="0"/>
  </r>
  <r>
    <x v="1"/>
    <n v="153974.15"/>
    <n v="0"/>
  </r>
  <r>
    <x v="1"/>
    <n v="194466.59"/>
    <n v="0"/>
  </r>
  <r>
    <x v="1"/>
    <n v="197628.77"/>
    <n v="0"/>
  </r>
  <r>
    <x v="1"/>
    <n v="250000"/>
    <n v="0"/>
  </r>
  <r>
    <x v="1"/>
    <n v="308069.86"/>
    <n v="0"/>
  </r>
  <r>
    <x v="1"/>
    <n v="340000"/>
    <n v="0"/>
  </r>
  <r>
    <x v="1"/>
    <n v="340000"/>
    <n v="0"/>
  </r>
  <r>
    <x v="1"/>
    <n v="395100.74"/>
    <n v="0"/>
  </r>
  <r>
    <x v="1"/>
    <n v="500000"/>
    <n v="0"/>
  </r>
  <r>
    <x v="28"/>
    <n v="0"/>
    <n v="27000000"/>
  </r>
  <r>
    <x v="28"/>
    <n v="0"/>
    <n v="1000000"/>
  </r>
  <r>
    <x v="18"/>
    <n v="2000000"/>
    <n v="0"/>
  </r>
  <r>
    <x v="8"/>
    <n v="250"/>
    <n v="0"/>
  </r>
  <r>
    <x v="9"/>
    <n v="52.5"/>
    <n v="0"/>
  </r>
  <r>
    <x v="2"/>
    <n v="410000"/>
    <n v="0"/>
  </r>
  <r>
    <x v="8"/>
    <n v="250"/>
    <n v="0"/>
  </r>
  <r>
    <x v="9"/>
    <n v="52.5"/>
    <n v="0"/>
  </r>
  <r>
    <x v="12"/>
    <n v="3300000"/>
    <n v="0"/>
  </r>
  <r>
    <x v="8"/>
    <n v="250"/>
    <n v="0"/>
  </r>
  <r>
    <x v="9"/>
    <n v="52.5"/>
    <n v="0"/>
  </r>
  <r>
    <x v="19"/>
    <n v="700000"/>
    <n v="0"/>
  </r>
  <r>
    <x v="8"/>
    <n v="250"/>
    <n v="0"/>
  </r>
  <r>
    <x v="9"/>
    <n v="52.5"/>
    <n v="0"/>
  </r>
  <r>
    <x v="18"/>
    <n v="600000"/>
    <n v="0"/>
  </r>
  <r>
    <x v="8"/>
    <n v="250"/>
    <n v="0"/>
  </r>
  <r>
    <x v="9"/>
    <n v="52.5"/>
    <n v="0"/>
  </r>
  <r>
    <x v="4"/>
    <n v="1800000"/>
    <n v="0"/>
  </r>
  <r>
    <x v="8"/>
    <n v="250"/>
    <n v="0"/>
  </r>
  <r>
    <x v="9"/>
    <n v="52.5"/>
    <n v="0"/>
  </r>
  <r>
    <x v="20"/>
    <n v="750000"/>
    <n v="0"/>
  </r>
  <r>
    <x v="8"/>
    <n v="250"/>
    <n v="0"/>
  </r>
  <r>
    <x v="9"/>
    <n v="52.5"/>
    <n v="0"/>
  </r>
  <r>
    <x v="5"/>
    <n v="28126"/>
    <n v="0"/>
  </r>
  <r>
    <x v="22"/>
    <n v="17000000"/>
    <n v="0"/>
  </r>
  <r>
    <x v="22"/>
    <n v="800000"/>
    <n v="0"/>
  </r>
  <r>
    <x v="20"/>
    <n v="385000"/>
    <n v="0"/>
  </r>
  <r>
    <x v="8"/>
    <n v="250"/>
    <n v="0"/>
  </r>
  <r>
    <x v="9"/>
    <n v="52.5"/>
    <n v="0"/>
  </r>
  <r>
    <x v="6"/>
    <n v="17346.21"/>
    <n v="0"/>
  </r>
  <r>
    <x v="3"/>
    <n v="0"/>
    <n v="700000"/>
  </r>
  <r>
    <x v="7"/>
    <n v="4200"/>
    <n v="0"/>
  </r>
  <r>
    <x v="1"/>
    <n v="154518.21"/>
    <n v="0"/>
  </r>
  <r>
    <x v="1"/>
    <n v="692500"/>
    <n v="0"/>
  </r>
  <r>
    <x v="6"/>
    <n v="5082.1099999999997"/>
    <n v="0"/>
  </r>
  <r>
    <x v="1"/>
    <n v="48344.32"/>
    <n v="0"/>
  </r>
  <r>
    <x v="1"/>
    <n v="76021.899999999994"/>
    <n v="0"/>
  </r>
  <r>
    <x v="1"/>
    <n v="194169.61"/>
    <n v="0"/>
  </r>
  <r>
    <x v="1"/>
    <n v="233834.03"/>
    <n v="0"/>
  </r>
  <r>
    <x v="1"/>
    <n v="240000"/>
    <n v="0"/>
  </r>
  <r>
    <x v="1"/>
    <n v="322000"/>
    <n v="0"/>
  </r>
  <r>
    <x v="1"/>
    <n v="322000"/>
    <n v="0"/>
  </r>
  <r>
    <x v="1"/>
    <n v="328000"/>
    <n v="0"/>
  </r>
  <r>
    <x v="1"/>
    <n v="400000"/>
    <n v="0"/>
  </r>
  <r>
    <x v="1"/>
    <n v="500000"/>
    <n v="0"/>
  </r>
  <r>
    <x v="1"/>
    <n v="1156000"/>
    <n v="0"/>
  </r>
  <r>
    <x v="3"/>
    <n v="0"/>
    <n v="20695.5"/>
  </r>
  <r>
    <x v="28"/>
    <n v="0"/>
    <n v="17000000"/>
  </r>
  <r>
    <x v="1"/>
    <n v="105980.88"/>
    <n v="0"/>
  </r>
  <r>
    <x v="4"/>
    <n v="800000"/>
    <n v="0"/>
  </r>
  <r>
    <x v="8"/>
    <n v="250"/>
    <n v="0"/>
  </r>
  <r>
    <x v="9"/>
    <n v="52.5"/>
    <n v="0"/>
  </r>
  <r>
    <x v="12"/>
    <n v="4500000"/>
    <n v="0"/>
  </r>
  <r>
    <x v="8"/>
    <n v="250"/>
    <n v="0"/>
  </r>
  <r>
    <x v="9"/>
    <n v="52.5"/>
    <n v="0"/>
  </r>
  <r>
    <x v="18"/>
    <n v="400000"/>
    <n v="0"/>
  </r>
  <r>
    <x v="8"/>
    <n v="250"/>
    <n v="0"/>
  </r>
  <r>
    <x v="9"/>
    <n v="52.5"/>
    <n v="0"/>
  </r>
  <r>
    <x v="19"/>
    <n v="1800000"/>
    <n v="0"/>
  </r>
  <r>
    <x v="8"/>
    <n v="250"/>
    <n v="0"/>
  </r>
  <r>
    <x v="9"/>
    <n v="52.5"/>
    <n v="0"/>
  </r>
  <r>
    <x v="18"/>
    <n v="1100000"/>
    <n v="0"/>
  </r>
  <r>
    <x v="8"/>
    <n v="250"/>
    <n v="0"/>
  </r>
  <r>
    <x v="9"/>
    <n v="52.5"/>
    <n v="0"/>
  </r>
  <r>
    <x v="28"/>
    <n v="0"/>
    <n v="1200000"/>
  </r>
  <r>
    <x v="20"/>
    <n v="4500000"/>
    <n v="0"/>
  </r>
  <r>
    <x v="8"/>
    <n v="250"/>
    <n v="0"/>
  </r>
  <r>
    <x v="9"/>
    <n v="52.5"/>
    <n v="0"/>
  </r>
  <r>
    <x v="14"/>
    <n v="0"/>
    <n v="6000000"/>
  </r>
  <r>
    <x v="20"/>
    <n v="230000"/>
    <n v="0"/>
  </r>
  <r>
    <x v="8"/>
    <n v="250"/>
    <n v="0"/>
  </r>
  <r>
    <x v="9"/>
    <n v="52.5"/>
    <n v="0"/>
  </r>
  <r>
    <x v="4"/>
    <n v="5800000"/>
    <n v="0"/>
  </r>
  <r>
    <x v="8"/>
    <n v="250"/>
    <n v="0"/>
  </r>
  <r>
    <x v="9"/>
    <n v="52.5"/>
    <n v="0"/>
  </r>
  <r>
    <x v="15"/>
    <n v="160838.46"/>
    <n v="0"/>
  </r>
  <r>
    <x v="16"/>
    <n v="16888.04"/>
    <n v="0"/>
  </r>
  <r>
    <x v="17"/>
    <n v="7600"/>
    <n v="0"/>
  </r>
  <r>
    <x v="15"/>
    <n v="163429.60999999999"/>
    <n v="0"/>
  </r>
  <r>
    <x v="16"/>
    <n v="17160.11"/>
    <n v="0"/>
  </r>
  <r>
    <x v="17"/>
    <n v="7600"/>
    <n v="0"/>
  </r>
  <r>
    <x v="15"/>
    <n v="173721.61"/>
    <n v="0"/>
  </r>
  <r>
    <x v="16"/>
    <n v="18240.77"/>
    <n v="0"/>
  </r>
  <r>
    <x v="17"/>
    <n v="7600"/>
    <n v="0"/>
  </r>
  <r>
    <x v="6"/>
    <n v="24023.16"/>
    <n v="0"/>
  </r>
  <r>
    <x v="7"/>
    <n v="36124.17"/>
    <n v="0"/>
  </r>
  <r>
    <x v="1"/>
    <n v="190000"/>
    <n v="0"/>
  </r>
  <r>
    <x v="1"/>
    <n v="416000"/>
    <n v="0"/>
  </r>
  <r>
    <x v="6"/>
    <n v="3636"/>
    <n v="0"/>
  </r>
  <r>
    <x v="1"/>
    <n v="170000"/>
    <n v="0"/>
  </r>
  <r>
    <x v="1"/>
    <n v="210000"/>
    <n v="0"/>
  </r>
  <r>
    <x v="1"/>
    <n v="269996.98"/>
    <n v="0"/>
  </r>
  <r>
    <x v="1"/>
    <n v="340000"/>
    <n v="0"/>
  </r>
  <r>
    <x v="1"/>
    <n v="359003.5"/>
    <n v="0"/>
  </r>
  <r>
    <x v="1"/>
    <n v="509800"/>
    <n v="0"/>
  </r>
  <r>
    <x v="1"/>
    <n v="692500"/>
    <n v="0"/>
  </r>
  <r>
    <x v="19"/>
    <n v="0"/>
    <n v="3800000"/>
  </r>
  <r>
    <x v="6"/>
    <n v="15307.8"/>
    <n v="0"/>
  </r>
  <r>
    <x v="1"/>
    <n v="416000"/>
    <n v="0"/>
  </r>
  <r>
    <x v="1"/>
    <n v="606000"/>
    <n v="0"/>
  </r>
  <r>
    <x v="1"/>
    <n v="1157435.49"/>
    <n v="0"/>
  </r>
  <r>
    <x v="6"/>
    <n v="13076.61"/>
    <n v="0"/>
  </r>
  <r>
    <x v="1"/>
    <n v="46002.99"/>
    <n v="0"/>
  </r>
  <r>
    <x v="1"/>
    <n v="48344.32"/>
    <n v="0"/>
  </r>
  <r>
    <x v="1"/>
    <n v="105002"/>
    <n v="0"/>
  </r>
  <r>
    <x v="1"/>
    <n v="200000"/>
    <n v="0"/>
  </r>
  <r>
    <x v="1"/>
    <n v="239337.92"/>
    <n v="0"/>
  </r>
  <r>
    <x v="1"/>
    <n v="247000"/>
    <n v="0"/>
  </r>
  <r>
    <x v="1"/>
    <n v="500000"/>
    <n v="0"/>
  </r>
  <r>
    <x v="1"/>
    <n v="506000"/>
    <n v="0"/>
  </r>
  <r>
    <x v="3"/>
    <n v="0"/>
    <n v="4088801.57"/>
  </r>
  <r>
    <x v="3"/>
    <n v="0"/>
    <n v="1134705.01"/>
  </r>
  <r>
    <x v="3"/>
    <n v="0"/>
    <n v="73560"/>
  </r>
  <r>
    <x v="1"/>
    <n v="413173.6"/>
    <n v="0"/>
  </r>
  <r>
    <x v="8"/>
    <n v="250"/>
    <n v="0"/>
  </r>
  <r>
    <x v="9"/>
    <n v="52.5"/>
    <n v="0"/>
  </r>
  <r>
    <x v="22"/>
    <n v="800000"/>
    <n v="0"/>
  </r>
  <r>
    <x v="6"/>
    <n v="13830.98"/>
    <n v="0"/>
  </r>
  <r>
    <x v="7"/>
    <n v="31782.400000000001"/>
    <n v="0"/>
  </r>
  <r>
    <x v="1"/>
    <n v="47930"/>
    <n v="0"/>
  </r>
  <r>
    <x v="1"/>
    <n v="250000"/>
    <n v="0"/>
  </r>
  <r>
    <x v="1"/>
    <n v="692500"/>
    <n v="0"/>
  </r>
  <r>
    <x v="6"/>
    <n v="5942.58"/>
    <n v="0"/>
  </r>
  <r>
    <x v="1"/>
    <n v="80000"/>
    <n v="0"/>
  </r>
  <r>
    <x v="1"/>
    <n v="150000"/>
    <n v="0"/>
  </r>
  <r>
    <x v="1"/>
    <n v="210000"/>
    <n v="0"/>
  </r>
  <r>
    <x v="1"/>
    <n v="210000"/>
    <n v="0"/>
  </r>
  <r>
    <x v="1"/>
    <n v="217340.67"/>
    <n v="0"/>
  </r>
  <r>
    <x v="1"/>
    <n v="249105.42"/>
    <n v="0"/>
  </r>
  <r>
    <x v="1"/>
    <n v="250000"/>
    <n v="0"/>
  </r>
  <r>
    <x v="1"/>
    <n v="255933.36"/>
    <n v="0"/>
  </r>
  <r>
    <x v="1"/>
    <n v="327500"/>
    <n v="0"/>
  </r>
  <r>
    <x v="1"/>
    <n v="340000"/>
    <n v="0"/>
  </r>
  <r>
    <x v="1"/>
    <n v="416000"/>
    <n v="0"/>
  </r>
  <r>
    <x v="1"/>
    <n v="420000"/>
    <n v="0"/>
  </r>
  <r>
    <x v="28"/>
    <n v="0"/>
    <n v="850000"/>
  </r>
  <r>
    <x v="3"/>
    <n v="0"/>
    <n v="66629.990000000005"/>
  </r>
  <r>
    <x v="3"/>
    <n v="0"/>
    <n v="26460"/>
  </r>
  <r>
    <x v="13"/>
    <n v="0"/>
    <n v="1000000"/>
  </r>
  <r>
    <x v="4"/>
    <n v="0"/>
    <n v="2350000"/>
  </r>
  <r>
    <x v="3"/>
    <n v="0"/>
    <n v="2581.88"/>
  </r>
  <r>
    <x v="24"/>
    <n v="0"/>
    <n v="3385312"/>
  </r>
  <r>
    <x v="25"/>
    <n v="12700"/>
    <n v="0"/>
  </r>
  <r>
    <x v="16"/>
    <n v="2667"/>
    <n v="0"/>
  </r>
  <r>
    <x v="6"/>
    <n v="18847.48"/>
    <n v="0"/>
  </r>
  <r>
    <x v="7"/>
    <n v="574.03"/>
    <n v="0"/>
  </r>
  <r>
    <x v="29"/>
    <n v="1364604.57"/>
    <n v="0"/>
  </r>
  <r>
    <x v="8"/>
    <n v="875"/>
    <n v="0"/>
  </r>
  <r>
    <x v="9"/>
    <n v="183.75"/>
    <n v="0"/>
  </r>
  <r>
    <x v="8"/>
    <n v="1005.29"/>
    <n v="0"/>
  </r>
  <r>
    <x v="9"/>
    <n v="211.11"/>
    <n v="0"/>
  </r>
  <r>
    <x v="8"/>
    <n v="1374.84"/>
    <n v="0"/>
  </r>
  <r>
    <x v="9"/>
    <n v="288.72000000000003"/>
    <n v="0"/>
  </r>
  <r>
    <x v="8"/>
    <n v="1482"/>
    <n v="0"/>
  </r>
  <r>
    <x v="9"/>
    <n v="311.22000000000003"/>
    <n v="0"/>
  </r>
  <r>
    <x v="8"/>
    <n v="2020.22"/>
    <n v="0"/>
  </r>
  <r>
    <x v="9"/>
    <n v="424.25"/>
    <n v="0"/>
  </r>
  <r>
    <x v="8"/>
    <n v="2066.1"/>
    <n v="0"/>
  </r>
  <r>
    <x v="9"/>
    <n v="433.88"/>
    <n v="0"/>
  </r>
  <r>
    <x v="8"/>
    <n v="2174.69"/>
    <n v="0"/>
  </r>
  <r>
    <x v="9"/>
    <n v="456.68"/>
    <n v="0"/>
  </r>
  <r>
    <x v="6"/>
    <n v="8267.4699999999993"/>
    <n v="0"/>
  </r>
  <r>
    <x v="1"/>
    <n v="84851.81"/>
    <n v="0"/>
  </r>
  <r>
    <x v="1"/>
    <n v="152709.25"/>
    <n v="0"/>
  </r>
  <r>
    <x v="1"/>
    <n v="590774"/>
    <n v="0"/>
  </r>
  <r>
    <x v="1"/>
    <n v="590774"/>
    <n v="0"/>
  </r>
  <r>
    <x v="6"/>
    <n v="8514.65"/>
    <n v="0"/>
  </r>
  <r>
    <x v="3"/>
    <n v="0"/>
    <n v="100870.95"/>
  </r>
  <r>
    <x v="3"/>
    <n v="0"/>
    <n v="116425.37"/>
  </r>
  <r>
    <x v="3"/>
    <n v="0"/>
    <n v="188598.56"/>
  </r>
  <r>
    <x v="7"/>
    <n v="2435.37"/>
    <n v="0"/>
  </r>
  <r>
    <x v="1"/>
    <n v="7134.26"/>
    <n v="0"/>
  </r>
  <r>
    <x v="1"/>
    <n v="48736.21"/>
    <n v="0"/>
  </r>
  <r>
    <x v="1"/>
    <n v="50000"/>
    <n v="0"/>
  </r>
  <r>
    <x v="1"/>
    <n v="97862.53"/>
    <n v="0"/>
  </r>
  <r>
    <x v="1"/>
    <n v="244209.15"/>
    <n v="0"/>
  </r>
  <r>
    <x v="1"/>
    <n v="340000"/>
    <n v="0"/>
  </r>
  <r>
    <x v="1"/>
    <n v="416499.3"/>
    <n v="0"/>
  </r>
  <r>
    <x v="1"/>
    <n v="669556"/>
    <n v="0"/>
  </r>
  <r>
    <x v="2"/>
    <n v="0"/>
    <n v="1300000"/>
  </r>
  <r>
    <x v="3"/>
    <n v="0"/>
    <n v="23377.200000000001"/>
  </r>
  <r>
    <x v="14"/>
    <n v="0"/>
    <n v="1090703.58"/>
  </r>
  <r>
    <x v="4"/>
    <n v="1200000"/>
    <n v="0"/>
  </r>
  <r>
    <x v="8"/>
    <n v="250"/>
    <n v="0"/>
  </r>
  <r>
    <x v="9"/>
    <n v="52.5"/>
    <n v="0"/>
  </r>
  <r>
    <x v="15"/>
    <n v="13507.78"/>
    <n v="0"/>
  </r>
  <r>
    <x v="16"/>
    <n v="1418.32"/>
    <n v="0"/>
  </r>
  <r>
    <x v="17"/>
    <n v="3724.91"/>
    <n v="0"/>
  </r>
  <r>
    <x v="15"/>
    <n v="1970.69"/>
    <n v="0"/>
  </r>
  <r>
    <x v="16"/>
    <n v="206.92"/>
    <n v="0"/>
  </r>
  <r>
    <x v="17"/>
    <n v="419.76"/>
    <n v="0"/>
  </r>
  <r>
    <x v="6"/>
    <n v="11280.42"/>
    <n v="0"/>
  </r>
  <r>
    <x v="7"/>
    <n v="6684.48"/>
    <n v="0"/>
  </r>
  <r>
    <x v="3"/>
    <n v="0"/>
    <n v="125000"/>
  </r>
  <r>
    <x v="3"/>
    <n v="0"/>
    <n v="143613.4"/>
  </r>
  <r>
    <x v="3"/>
    <n v="0"/>
    <n v="196406.72"/>
  </r>
  <r>
    <x v="3"/>
    <n v="0"/>
    <n v="211715.05"/>
  </r>
  <r>
    <x v="3"/>
    <n v="0"/>
    <n v="288604.26"/>
  </r>
  <r>
    <x v="3"/>
    <n v="0"/>
    <n v="295158"/>
  </r>
  <r>
    <x v="3"/>
    <n v="0"/>
    <n v="310670.46999999997"/>
  </r>
  <r>
    <x v="7"/>
    <n v="9427.01"/>
    <n v="0"/>
  </r>
  <r>
    <x v="1"/>
    <n v="52770"/>
    <n v="0"/>
  </r>
  <r>
    <x v="1"/>
    <n v="280000"/>
    <n v="0"/>
  </r>
  <r>
    <x v="6"/>
    <n v="1996.62"/>
    <n v="0"/>
  </r>
  <r>
    <x v="1"/>
    <n v="260895.32"/>
    <n v="0"/>
  </r>
  <r>
    <x v="1"/>
    <n v="321710.12"/>
    <n v="0"/>
  </r>
  <r>
    <x v="1"/>
    <n v="400000"/>
    <n v="0"/>
  </r>
  <r>
    <x v="1"/>
    <n v="500000"/>
    <n v="0"/>
  </r>
  <r>
    <x v="3"/>
    <n v="0"/>
    <n v="172032"/>
  </r>
  <r>
    <x v="5"/>
    <n v="207176"/>
    <n v="0"/>
  </r>
  <r>
    <x v="30"/>
    <n v="31251.88"/>
    <n v="0"/>
  </r>
  <r>
    <x v="12"/>
    <n v="0"/>
    <n v="130000"/>
  </r>
  <r>
    <x v="5"/>
    <n v="55600"/>
    <n v="0"/>
  </r>
  <r>
    <x v="18"/>
    <n v="0"/>
    <n v="120000"/>
  </r>
  <r>
    <x v="1"/>
    <n v="70000"/>
    <n v="0"/>
  </r>
  <r>
    <x v="1"/>
    <n v="28300"/>
    <n v="0"/>
  </r>
  <r>
    <x v="1"/>
    <n v="70000"/>
    <n v="0"/>
  </r>
  <r>
    <x v="3"/>
    <n v="0"/>
    <n v="517127.09"/>
  </r>
  <r>
    <x v="6"/>
    <n v="11669.6"/>
    <n v="0"/>
  </r>
  <r>
    <x v="7"/>
    <n v="4134.95"/>
    <n v="0"/>
  </r>
  <r>
    <x v="1"/>
    <n v="277800.12"/>
    <n v="0"/>
  </r>
  <r>
    <x v="6"/>
    <n v="1666.8"/>
    <n v="0"/>
  </r>
  <r>
    <x v="1"/>
    <n v="65000"/>
    <n v="0"/>
  </r>
  <r>
    <x v="1"/>
    <n v="264000"/>
    <n v="0"/>
  </r>
  <r>
    <x v="1"/>
    <n v="327500"/>
    <n v="0"/>
  </r>
  <r>
    <x v="1"/>
    <n v="340156.09"/>
    <n v="0"/>
  </r>
  <r>
    <x v="1"/>
    <n v="353793"/>
    <n v="0"/>
  </r>
  <r>
    <x v="1"/>
    <n v="353793"/>
    <n v="0"/>
  </r>
  <r>
    <x v="1"/>
    <n v="509800"/>
    <n v="0"/>
  </r>
  <r>
    <x v="3"/>
    <n v="0"/>
    <n v="45429.99"/>
  </r>
  <r>
    <x v="12"/>
    <n v="0"/>
    <n v="2500000"/>
  </r>
  <r>
    <x v="19"/>
    <n v="150000"/>
    <n v="0"/>
  </r>
  <r>
    <x v="3"/>
    <n v="0"/>
    <n v="2107712.2200000002"/>
  </r>
  <r>
    <x v="1"/>
    <n v="5045.7"/>
    <n v="0"/>
  </r>
  <r>
    <x v="1"/>
    <n v="88330"/>
    <n v="0"/>
  </r>
  <r>
    <x v="1"/>
    <n v="13000"/>
    <n v="0"/>
  </r>
  <r>
    <x v="1"/>
    <n v="42981.8"/>
    <n v="0"/>
  </r>
  <r>
    <x v="8"/>
    <n v="250"/>
    <n v="0"/>
  </r>
  <r>
    <x v="9"/>
    <n v="52.5"/>
    <n v="0"/>
  </r>
  <r>
    <x v="22"/>
    <n v="1000000"/>
    <n v="0"/>
  </r>
  <r>
    <x v="3"/>
    <n v="0"/>
    <n v="270585.36"/>
  </r>
  <r>
    <x v="6"/>
    <n v="14182.21"/>
    <n v="0"/>
  </r>
  <r>
    <x v="7"/>
    <n v="14542.37"/>
    <n v="0"/>
  </r>
  <r>
    <x v="8"/>
    <n v="900.82"/>
    <n v="0"/>
  </r>
  <r>
    <x v="9"/>
    <n v="189.17"/>
    <n v="0"/>
  </r>
  <r>
    <x v="8"/>
    <n v="1213.29"/>
    <n v="0"/>
  </r>
  <r>
    <x v="9"/>
    <n v="254.79"/>
    <n v="0"/>
  </r>
  <r>
    <x v="6"/>
    <n v="15.35"/>
    <n v="0"/>
  </r>
  <r>
    <x v="1"/>
    <n v="157466.9"/>
    <n v="0"/>
  </r>
  <r>
    <x v="6"/>
    <n v="944.8"/>
    <n v="0"/>
  </r>
  <r>
    <x v="1"/>
    <n v="91355"/>
    <n v="0"/>
  </r>
  <r>
    <x v="1"/>
    <n v="150000"/>
    <n v="0"/>
  </r>
  <r>
    <x v="1"/>
    <n v="168904.13"/>
    <n v="0"/>
  </r>
  <r>
    <x v="1"/>
    <n v="260400"/>
    <n v="0"/>
  </r>
  <r>
    <x v="1"/>
    <n v="340000"/>
    <n v="0"/>
  </r>
  <r>
    <x v="1"/>
    <n v="353793"/>
    <n v="0"/>
  </r>
  <r>
    <x v="1"/>
    <n v="410000"/>
    <n v="0"/>
  </r>
  <r>
    <x v="1"/>
    <n v="500000"/>
    <n v="0"/>
  </r>
  <r>
    <x v="1"/>
    <n v="558000"/>
    <n v="0"/>
  </r>
  <r>
    <x v="28"/>
    <n v="0"/>
    <n v="1000000"/>
  </r>
  <r>
    <x v="2"/>
    <n v="0"/>
    <n v="500000"/>
  </r>
  <r>
    <x v="3"/>
    <n v="0"/>
    <n v="466970"/>
  </r>
  <r>
    <x v="4"/>
    <n v="600000"/>
    <n v="0"/>
  </r>
  <r>
    <x v="8"/>
    <n v="250"/>
    <n v="0"/>
  </r>
  <r>
    <x v="9"/>
    <n v="52.5"/>
    <n v="0"/>
  </r>
  <r>
    <x v="3"/>
    <n v="0"/>
    <n v="154140"/>
  </r>
  <r>
    <x v="6"/>
    <n v="16996.53"/>
    <n v="0"/>
  </r>
  <r>
    <x v="7"/>
    <n v="3726.66"/>
    <n v="0"/>
  </r>
  <r>
    <x v="3"/>
    <n v="0"/>
    <n v="128689.79"/>
  </r>
  <r>
    <x v="3"/>
    <n v="0"/>
    <n v="173327.63"/>
  </r>
  <r>
    <x v="8"/>
    <n v="879.27"/>
    <n v="0"/>
  </r>
  <r>
    <x v="9"/>
    <n v="184.65"/>
    <n v="0"/>
  </r>
  <r>
    <x v="8"/>
    <n v="885.76"/>
    <n v="0"/>
  </r>
  <r>
    <x v="9"/>
    <n v="186.01"/>
    <n v="0"/>
  </r>
  <r>
    <x v="8"/>
    <n v="1079.1500000000001"/>
    <n v="0"/>
  </r>
  <r>
    <x v="9"/>
    <n v="226.62"/>
    <n v="0"/>
  </r>
  <r>
    <x v="8"/>
    <n v="1298.76"/>
    <n v="0"/>
  </r>
  <r>
    <x v="9"/>
    <n v="272.74"/>
    <n v="0"/>
  </r>
  <r>
    <x v="8"/>
    <n v="1476.77"/>
    <n v="0"/>
  </r>
  <r>
    <x v="9"/>
    <n v="310.12"/>
    <n v="0"/>
  </r>
  <r>
    <x v="8"/>
    <n v="1588.62"/>
    <n v="0"/>
  </r>
  <r>
    <x v="9"/>
    <n v="333.61"/>
    <n v="0"/>
  </r>
  <r>
    <x v="6"/>
    <n v="52.33"/>
    <n v="0"/>
  </r>
  <r>
    <x v="7"/>
    <n v="1812.1"/>
    <n v="0"/>
  </r>
  <r>
    <x v="1"/>
    <n v="230000"/>
    <n v="0"/>
  </r>
  <r>
    <x v="1"/>
    <n v="692500"/>
    <n v="0"/>
  </r>
  <r>
    <x v="6"/>
    <n v="5535"/>
    <n v="0"/>
  </r>
  <r>
    <x v="1"/>
    <n v="26876.39"/>
    <n v="0"/>
  </r>
  <r>
    <x v="1"/>
    <n v="103027.92"/>
    <n v="0"/>
  </r>
  <r>
    <x v="1"/>
    <n v="171142.39999999999"/>
    <n v="0"/>
  </r>
  <r>
    <x v="1"/>
    <n v="172500"/>
    <n v="0"/>
  </r>
  <r>
    <x v="1"/>
    <n v="241582"/>
    <n v="0"/>
  </r>
  <r>
    <x v="1"/>
    <n v="246912.04"/>
    <n v="0"/>
  </r>
  <r>
    <x v="1"/>
    <n v="250000"/>
    <n v="0"/>
  </r>
  <r>
    <x v="1"/>
    <n v="264812.21999999997"/>
    <n v="0"/>
  </r>
  <r>
    <x v="1"/>
    <n v="277000"/>
    <n v="0"/>
  </r>
  <r>
    <x v="1"/>
    <n v="380000"/>
    <n v="0"/>
  </r>
  <r>
    <x v="1"/>
    <n v="456834"/>
    <n v="0"/>
  </r>
  <r>
    <x v="1"/>
    <n v="500000"/>
    <n v="0"/>
  </r>
  <r>
    <x v="1"/>
    <n v="500000"/>
    <n v="0"/>
  </r>
  <r>
    <x v="1"/>
    <n v="500000"/>
    <n v="0"/>
  </r>
  <r>
    <x v="1"/>
    <n v="590774"/>
    <n v="0"/>
  </r>
  <r>
    <x v="1"/>
    <n v="590774"/>
    <n v="0"/>
  </r>
  <r>
    <x v="1"/>
    <n v="677000"/>
    <n v="0"/>
  </r>
  <r>
    <x v="3"/>
    <n v="0"/>
    <n v="66000"/>
  </r>
  <r>
    <x v="31"/>
    <n v="31397.08"/>
    <n v="0"/>
  </r>
  <r>
    <x v="3"/>
    <n v="0"/>
    <n v="1419792.53"/>
  </r>
  <r>
    <x v="4"/>
    <n v="0"/>
    <n v="5000000"/>
  </r>
  <r>
    <x v="19"/>
    <n v="0"/>
    <n v="2000000"/>
  </r>
  <r>
    <x v="22"/>
    <n v="1000000"/>
    <n v="0"/>
  </r>
  <r>
    <x v="4"/>
    <n v="0"/>
    <n v="2000000"/>
  </r>
  <r>
    <x v="22"/>
    <n v="2000000"/>
    <n v="0"/>
  </r>
  <r>
    <x v="11"/>
    <n v="13243.48"/>
    <n v="0"/>
  </r>
  <r>
    <x v="10"/>
    <n v="126128.33"/>
    <n v="0"/>
  </r>
  <r>
    <x v="6"/>
    <n v="35963.25"/>
    <n v="0"/>
  </r>
  <r>
    <x v="7"/>
    <n v="8914.76"/>
    <n v="0"/>
  </r>
  <r>
    <x v="3"/>
    <n v="0"/>
    <n v="125611.32"/>
  </r>
  <r>
    <x v="3"/>
    <n v="0"/>
    <n v="126537.53"/>
  </r>
  <r>
    <x v="3"/>
    <n v="0"/>
    <n v="154164.67000000001"/>
  </r>
  <r>
    <x v="3"/>
    <n v="0"/>
    <n v="185537.16"/>
  </r>
  <r>
    <x v="3"/>
    <n v="0"/>
    <n v="210967.23"/>
  </r>
  <r>
    <x v="3"/>
    <n v="0"/>
    <n v="226946.17"/>
  </r>
  <r>
    <x v="7"/>
    <n v="6178.58"/>
    <n v="0"/>
  </r>
  <r>
    <x v="1"/>
    <n v="35000"/>
    <n v="0"/>
  </r>
  <r>
    <x v="1"/>
    <n v="48344.34"/>
    <n v="0"/>
  </r>
  <r>
    <x v="1"/>
    <n v="100000"/>
    <n v="0"/>
  </r>
  <r>
    <x v="1"/>
    <n v="186000"/>
    <n v="0"/>
  </r>
  <r>
    <x v="1"/>
    <n v="241582"/>
    <n v="0"/>
  </r>
  <r>
    <x v="1"/>
    <n v="259754.82"/>
    <n v="0"/>
  </r>
  <r>
    <x v="1"/>
    <n v="260400"/>
    <n v="0"/>
  </r>
  <r>
    <x v="1"/>
    <n v="500000"/>
    <n v="0"/>
  </r>
  <r>
    <x v="1"/>
    <n v="500000"/>
    <n v="0"/>
  </r>
  <r>
    <x v="1"/>
    <n v="506000"/>
    <n v="0"/>
  </r>
  <r>
    <x v="1"/>
    <n v="510736.97"/>
    <n v="0"/>
  </r>
  <r>
    <x v="1"/>
    <n v="590777.25"/>
    <n v="0"/>
  </r>
  <r>
    <x v="1"/>
    <n v="669556"/>
    <n v="0"/>
  </r>
  <r>
    <x v="1"/>
    <n v="677000"/>
    <n v="0"/>
  </r>
  <r>
    <x v="28"/>
    <n v="0"/>
    <n v="3000000"/>
  </r>
  <r>
    <x v="2"/>
    <n v="0"/>
    <n v="200000"/>
  </r>
  <r>
    <x v="19"/>
    <n v="0"/>
    <n v="2000000"/>
  </r>
  <r>
    <x v="12"/>
    <n v="0"/>
    <n v="1000000"/>
  </r>
  <r>
    <x v="22"/>
    <n v="2000000"/>
    <n v="0"/>
  </r>
  <r>
    <x v="6"/>
    <n v="30510.91"/>
    <n v="0"/>
  </r>
  <r>
    <x v="1"/>
    <n v="275000"/>
    <n v="0"/>
  </r>
  <r>
    <x v="1"/>
    <n v="290000"/>
    <n v="0"/>
  </r>
  <r>
    <x v="1"/>
    <n v="340000"/>
    <n v="0"/>
  </r>
  <r>
    <x v="1"/>
    <n v="349172"/>
    <n v="0"/>
  </r>
  <r>
    <x v="1"/>
    <n v="677000"/>
    <n v="0"/>
  </r>
  <r>
    <x v="28"/>
    <n v="0"/>
    <n v="2000000"/>
  </r>
  <r>
    <x v="3"/>
    <n v="0"/>
    <n v="167585"/>
  </r>
  <r>
    <x v="12"/>
    <n v="1000000"/>
    <n v="0"/>
  </r>
  <r>
    <x v="8"/>
    <n v="250"/>
    <n v="0"/>
  </r>
  <r>
    <x v="9"/>
    <n v="52.5"/>
    <n v="0"/>
  </r>
  <r>
    <x v="3"/>
    <n v="0"/>
    <n v="56000"/>
  </r>
  <r>
    <x v="4"/>
    <n v="700000"/>
    <n v="0"/>
  </r>
  <r>
    <x v="8"/>
    <n v="250"/>
    <n v="0"/>
  </r>
  <r>
    <x v="9"/>
    <n v="52.5"/>
    <n v="0"/>
  </r>
  <r>
    <x v="5"/>
    <n v="38774"/>
    <n v="0"/>
  </r>
  <r>
    <x v="5"/>
    <n v="23333"/>
    <n v="0"/>
  </r>
  <r>
    <x v="6"/>
    <n v="11963.3"/>
    <n v="0"/>
  </r>
  <r>
    <x v="7"/>
    <n v="1341.51"/>
    <n v="0"/>
  </r>
  <r>
    <x v="1"/>
    <n v="717000"/>
    <n v="0"/>
  </r>
  <r>
    <x v="6"/>
    <n v="4302"/>
    <n v="0"/>
  </r>
  <r>
    <x v="1"/>
    <n v="96696.29"/>
    <n v="0"/>
  </r>
  <r>
    <x v="1"/>
    <n v="100222.5"/>
    <n v="0"/>
  </r>
  <r>
    <x v="1"/>
    <n v="112664.85"/>
    <n v="0"/>
  </r>
  <r>
    <x v="1"/>
    <n v="210000"/>
    <n v="0"/>
  </r>
  <r>
    <x v="1"/>
    <n v="456834"/>
    <n v="0"/>
  </r>
  <r>
    <x v="1"/>
    <n v="500000"/>
    <n v="0"/>
  </r>
  <r>
    <x v="1"/>
    <n v="509800"/>
    <n v="0"/>
  </r>
  <r>
    <x v="1"/>
    <n v="677000"/>
    <n v="0"/>
  </r>
  <r>
    <x v="3"/>
    <n v="0"/>
    <n v="6440"/>
  </r>
  <r>
    <x v="3"/>
    <n v="0"/>
    <n v="334363.96000000002"/>
  </r>
  <r>
    <x v="14"/>
    <n v="0"/>
    <n v="760280.8"/>
  </r>
  <r>
    <x v="3"/>
    <n v="0"/>
    <n v="12000"/>
  </r>
  <r>
    <x v="3"/>
    <n v="0"/>
    <n v="69322.3"/>
  </r>
  <r>
    <x v="12"/>
    <n v="0"/>
    <n v="2000000"/>
  </r>
  <r>
    <x v="15"/>
    <n v="2335.33"/>
    <n v="0"/>
  </r>
  <r>
    <x v="16"/>
    <n v="245.21"/>
    <n v="0"/>
  </r>
  <r>
    <x v="17"/>
    <n v="1508.46"/>
    <n v="0"/>
  </r>
  <r>
    <x v="15"/>
    <n v="5817.95"/>
    <n v="0"/>
  </r>
  <r>
    <x v="16"/>
    <n v="610.88"/>
    <n v="0"/>
  </r>
  <r>
    <x v="17"/>
    <n v="1380.61"/>
    <n v="0"/>
  </r>
  <r>
    <x v="6"/>
    <n v="16001.78"/>
    <n v="0"/>
  </r>
  <r>
    <x v="7"/>
    <n v="7094.44"/>
    <n v="0"/>
  </r>
  <r>
    <x v="8"/>
    <n v="363.84"/>
    <n v="0"/>
  </r>
  <r>
    <x v="9"/>
    <n v="76.41"/>
    <n v="0"/>
  </r>
  <r>
    <x v="8"/>
    <n v="715.11"/>
    <n v="0"/>
  </r>
  <r>
    <x v="9"/>
    <n v="150.16999999999999"/>
    <n v="0"/>
  </r>
  <r>
    <x v="8"/>
    <n v="1189.55"/>
    <n v="0"/>
  </r>
  <r>
    <x v="9"/>
    <n v="249.81"/>
    <n v="0"/>
  </r>
  <r>
    <x v="8"/>
    <n v="1219.9000000000001"/>
    <n v="0"/>
  </r>
  <r>
    <x v="9"/>
    <n v="256.18"/>
    <n v="0"/>
  </r>
  <r>
    <x v="8"/>
    <n v="1323.02"/>
    <n v="0"/>
  </r>
  <r>
    <x v="9"/>
    <n v="277.83"/>
    <n v="0"/>
  </r>
  <r>
    <x v="6"/>
    <n v="34.93"/>
    <n v="0"/>
  </r>
  <r>
    <x v="1"/>
    <n v="565745"/>
    <n v="0"/>
  </r>
  <r>
    <x v="1"/>
    <n v="717000"/>
    <n v="0"/>
  </r>
  <r>
    <x v="6"/>
    <n v="7696.47"/>
    <n v="0"/>
  </r>
  <r>
    <x v="1"/>
    <n v="140000"/>
    <n v="0"/>
  </r>
  <r>
    <x v="1"/>
    <n v="145125.31"/>
    <n v="0"/>
  </r>
  <r>
    <x v="1"/>
    <n v="275000"/>
    <n v="0"/>
  </r>
  <r>
    <x v="1"/>
    <n v="286000"/>
    <n v="0"/>
  </r>
  <r>
    <x v="1"/>
    <n v="289494.83"/>
    <n v="0"/>
  </r>
  <r>
    <x v="1"/>
    <n v="497131.19"/>
    <n v="0"/>
  </r>
  <r>
    <x v="1"/>
    <n v="500000"/>
    <n v="0"/>
  </r>
  <r>
    <x v="1"/>
    <n v="500000"/>
    <n v="0"/>
  </r>
  <r>
    <x v="1"/>
    <n v="618000"/>
    <n v="0"/>
  </r>
  <r>
    <x v="2"/>
    <n v="0"/>
    <n v="2950000"/>
  </r>
  <r>
    <x v="12"/>
    <n v="0"/>
    <n v="1500000"/>
  </r>
  <r>
    <x v="5"/>
    <n v="20000"/>
    <n v="0"/>
  </r>
  <r>
    <x v="1"/>
    <n v="40000"/>
    <n v="0"/>
  </r>
  <r>
    <x v="4"/>
    <n v="0"/>
    <n v="400000"/>
  </r>
  <r>
    <x v="5"/>
    <n v="338893"/>
    <n v="0"/>
  </r>
  <r>
    <x v="6"/>
    <n v="21897.87"/>
    <n v="0"/>
  </r>
  <r>
    <x v="3"/>
    <n v="0"/>
    <n v="51977.97"/>
  </r>
  <r>
    <x v="3"/>
    <n v="0"/>
    <n v="102158.77"/>
  </r>
  <r>
    <x v="3"/>
    <n v="0"/>
    <n v="169936.19"/>
  </r>
  <r>
    <x v="3"/>
    <n v="0"/>
    <n v="174272.27"/>
  </r>
  <r>
    <x v="3"/>
    <n v="0"/>
    <n v="189003.62"/>
  </r>
  <r>
    <x v="8"/>
    <n v="842.5"/>
    <n v="0"/>
  </r>
  <r>
    <x v="9"/>
    <n v="176.93"/>
    <n v="0"/>
  </r>
  <r>
    <x v="8"/>
    <n v="899.02"/>
    <n v="0"/>
  </r>
  <r>
    <x v="9"/>
    <n v="188.79"/>
    <n v="0"/>
  </r>
  <r>
    <x v="8"/>
    <n v="1294.1400000000001"/>
    <n v="0"/>
  </r>
  <r>
    <x v="9"/>
    <n v="271.77"/>
    <n v="0"/>
  </r>
  <r>
    <x v="6"/>
    <n v="22.04"/>
    <n v="0"/>
  </r>
  <r>
    <x v="7"/>
    <n v="4124.09"/>
    <n v="0"/>
  </r>
  <r>
    <x v="0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7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C36" firstHeaderRow="0" firstDataRow="1" firstDataCol="1"/>
  <pivotFields count="3">
    <pivotField axis="axisRow" showAll="0">
      <items count="33">
        <item x="29"/>
        <item x="12"/>
        <item x="20"/>
        <item x="13"/>
        <item x="19"/>
        <item x="18"/>
        <item x="2"/>
        <item x="4"/>
        <item x="24"/>
        <item x="8"/>
        <item x="21"/>
        <item x="25"/>
        <item x="14"/>
        <item x="3"/>
        <item x="26"/>
        <item x="23"/>
        <item x="30"/>
        <item x="31"/>
        <item x="7"/>
        <item x="6"/>
        <item x="17"/>
        <item x="10"/>
        <item x="15"/>
        <item x="9"/>
        <item x="11"/>
        <item x="16"/>
        <item x="27"/>
        <item x="1"/>
        <item x="28"/>
        <item x="5"/>
        <item x="22"/>
        <item x="0"/>
        <item t="default"/>
      </items>
    </pivotField>
    <pivotField dataField="1" showAll="0"/>
    <pivotField dataField="1" showAll="0"/>
  </pivotFields>
  <rowFields count="1">
    <field x="0"/>
  </rowFields>
  <rowItems count="3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Débitos" fld="1" baseField="0" baseItem="0"/>
    <dataField name="Suma de Créditos" fld="2" baseField="0" baseItem="0"/>
  </dataFields>
  <formats count="19">
    <format dxfId="18">
      <pivotArea collapsedLevelsAreSubtotals="1" fieldPosition="0">
        <references count="2">
          <reference field="4294967294" count="1" selected="0">
            <x v="0"/>
          </reference>
          <reference field="0" count="2">
            <x v="18"/>
            <x v="19"/>
          </reference>
        </references>
      </pivotArea>
    </format>
    <format dxfId="17">
      <pivotArea dataOnly="0" labelOnly="1" fieldPosition="0">
        <references count="1">
          <reference field="0" count="2">
            <x v="18"/>
            <x v="19"/>
          </reference>
        </references>
      </pivotArea>
    </format>
    <format dxfId="16">
      <pivotArea collapsedLevelsAreSubtotals="1" fieldPosition="0">
        <references count="1">
          <reference field="0" count="1">
            <x v="21"/>
          </reference>
        </references>
      </pivotArea>
    </format>
    <format dxfId="15">
      <pivotArea dataOnly="0" labelOnly="1" fieldPosition="0">
        <references count="1">
          <reference field="0" count="1">
            <x v="21"/>
          </reference>
        </references>
      </pivotArea>
    </format>
    <format dxfId="14">
      <pivotArea collapsedLevelsAreSubtotals="1" fieldPosition="0">
        <references count="1">
          <reference field="0" count="2">
            <x v="23"/>
            <x v="24"/>
          </reference>
        </references>
      </pivotArea>
    </format>
    <format dxfId="13">
      <pivotArea dataOnly="0" labelOnly="1" fieldPosition="0">
        <references count="1">
          <reference field="0" count="2">
            <x v="23"/>
            <x v="24"/>
          </reference>
        </references>
      </pivotArea>
    </format>
    <format dxfId="12">
      <pivotArea collapsedLevelsAreSubtotals="1" fieldPosition="0">
        <references count="1">
          <reference field="0" count="1">
            <x v="9"/>
          </reference>
        </references>
      </pivotArea>
    </format>
    <format dxfId="11">
      <pivotArea dataOnly="0" labelOnly="1" fieldPosition="0">
        <references count="1">
          <reference field="0" count="1">
            <x v="9"/>
          </reference>
        </references>
      </pivotArea>
    </format>
    <format dxfId="10">
      <pivotArea collapsedLevelsAreSubtotals="1" fieldPosition="0">
        <references count="1">
          <reference field="0" count="1">
            <x v="11"/>
          </reference>
        </references>
      </pivotArea>
    </format>
    <format dxfId="9">
      <pivotArea dataOnly="0" labelOnly="1" fieldPosition="0">
        <references count="1">
          <reference field="0" count="1">
            <x v="11"/>
          </reference>
        </references>
      </pivotArea>
    </format>
    <format dxfId="8">
      <pivotArea collapsedLevelsAreSubtotals="1" fieldPosition="0">
        <references count="1">
          <reference field="0" count="1">
            <x v="22"/>
          </reference>
        </references>
      </pivotArea>
    </format>
    <format dxfId="7">
      <pivotArea dataOnly="0" labelOnly="1" fieldPosition="0">
        <references count="1">
          <reference field="0" count="1">
            <x v="22"/>
          </reference>
        </references>
      </pivotArea>
    </format>
    <format dxfId="6">
      <pivotArea collapsedLevelsAreSubtotals="1" fieldPosition="0">
        <references count="1">
          <reference field="0" count="1">
            <x v="25"/>
          </reference>
        </references>
      </pivotArea>
    </format>
    <format dxfId="5">
      <pivotArea dataOnly="0" labelOnly="1" fieldPosition="0">
        <references count="1">
          <reference field="0" count="1">
            <x v="25"/>
          </reference>
        </references>
      </pivotArea>
    </format>
    <format dxfId="4">
      <pivotArea collapsedLevelsAreSubtotals="1" fieldPosition="0">
        <references count="1">
          <reference field="0" count="1">
            <x v="26"/>
          </reference>
        </references>
      </pivotArea>
    </format>
    <format dxfId="3">
      <pivotArea dataOnly="0" labelOnly="1" fieldPosition="0">
        <references count="1">
          <reference field="0" count="1">
            <x v="26"/>
          </reference>
        </references>
      </pivotArea>
    </format>
    <format dxfId="2">
      <pivotArea collapsedLevelsAreSubtotals="1" fieldPosition="0">
        <references count="1">
          <reference field="0" count="1">
            <x v="20"/>
          </reference>
        </references>
      </pivotArea>
    </format>
    <format dxfId="1">
      <pivotArea dataOnly="0" labelOnly="1" fieldPosition="0">
        <references count="1">
          <reference field="0" count="1">
            <x v="20"/>
          </reference>
        </references>
      </pivotArea>
    </format>
    <format dxfId="0">
      <pivotArea collapsedLevelsAreSubtotals="1" fieldPosition="0">
        <references count="2">
          <reference field="4294967294" count="1" selected="0">
            <x v="1"/>
          </reference>
          <reference field="0" count="1">
            <x v="28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16"/>
  <sheetViews>
    <sheetView workbookViewId="0">
      <selection sqref="A1:XFD1048576"/>
    </sheetView>
  </sheetViews>
  <sheetFormatPr baseColWidth="10" defaultRowHeight="15" x14ac:dyDescent="0.25"/>
  <cols>
    <col min="1" max="1" width="10.7109375" bestFit="1" customWidth="1"/>
    <col min="2" max="2" width="39.140625" bestFit="1" customWidth="1"/>
    <col min="3" max="4" width="14.140625" bestFit="1" customWidth="1"/>
    <col min="5" max="5" width="14.85546875" bestFit="1" customWidth="1"/>
  </cols>
  <sheetData>
    <row r="1" spans="1:5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</row>
    <row r="2" spans="1:5" x14ac:dyDescent="0.25">
      <c r="A2" s="1"/>
      <c r="B2" s="1" t="s">
        <v>5</v>
      </c>
      <c r="C2" s="5">
        <v>0</v>
      </c>
      <c r="D2" s="5">
        <v>0</v>
      </c>
      <c r="E2" s="5">
        <v>-430.29</v>
      </c>
    </row>
    <row r="3" spans="1:5" x14ac:dyDescent="0.25">
      <c r="A3" s="2">
        <v>44743</v>
      </c>
      <c r="B3" s="1" t="s">
        <v>6</v>
      </c>
      <c r="C3" s="5">
        <v>147302.63</v>
      </c>
      <c r="D3" s="5">
        <v>0</v>
      </c>
      <c r="E3" s="5">
        <v>-147732.92000000001</v>
      </c>
    </row>
    <row r="4" spans="1:5" x14ac:dyDescent="0.25">
      <c r="A4" s="2">
        <v>44743</v>
      </c>
      <c r="B4" s="1" t="s">
        <v>7</v>
      </c>
      <c r="C4" s="5">
        <v>153974</v>
      </c>
      <c r="D4" s="5">
        <v>0</v>
      </c>
      <c r="E4" s="5">
        <v>-301706.92</v>
      </c>
    </row>
    <row r="5" spans="1:5" x14ac:dyDescent="0.25">
      <c r="A5" s="2">
        <v>44743</v>
      </c>
      <c r="B5" s="1" t="s">
        <v>8</v>
      </c>
      <c r="C5" s="5">
        <v>272124.15000000002</v>
      </c>
      <c r="D5" s="5">
        <v>0</v>
      </c>
      <c r="E5" s="5">
        <v>-573831.06999999995</v>
      </c>
    </row>
    <row r="6" spans="1:5" x14ac:dyDescent="0.25">
      <c r="A6" s="2">
        <v>44743</v>
      </c>
      <c r="B6" s="1" t="s">
        <v>9</v>
      </c>
      <c r="C6" s="5">
        <v>328760.96999999997</v>
      </c>
      <c r="D6" s="5">
        <v>0</v>
      </c>
      <c r="E6" s="5">
        <v>-902592.04</v>
      </c>
    </row>
    <row r="7" spans="1:5" x14ac:dyDescent="0.25">
      <c r="A7" s="2">
        <v>44743</v>
      </c>
      <c r="B7" s="1" t="s">
        <v>10</v>
      </c>
      <c r="C7" s="5">
        <v>340000</v>
      </c>
      <c r="D7" s="5">
        <v>0</v>
      </c>
      <c r="E7" s="5">
        <v>-1242592.04</v>
      </c>
    </row>
    <row r="8" spans="1:5" x14ac:dyDescent="0.25">
      <c r="A8" s="2">
        <v>44743</v>
      </c>
      <c r="B8" s="1" t="s">
        <v>11</v>
      </c>
      <c r="C8" s="5">
        <v>356992.88</v>
      </c>
      <c r="D8" s="5">
        <v>0</v>
      </c>
      <c r="E8" s="5">
        <v>-1599584.92</v>
      </c>
    </row>
    <row r="9" spans="1:5" x14ac:dyDescent="0.25">
      <c r="A9" s="2">
        <v>44743</v>
      </c>
      <c r="B9" s="1" t="s">
        <v>12</v>
      </c>
      <c r="C9" s="5">
        <v>70000</v>
      </c>
      <c r="D9" s="5">
        <v>0</v>
      </c>
      <c r="E9" s="5">
        <v>-1669584.92</v>
      </c>
    </row>
    <row r="10" spans="1:5" x14ac:dyDescent="0.25">
      <c r="A10" s="1"/>
      <c r="B10" s="1" t="s">
        <v>13</v>
      </c>
      <c r="C10" s="5"/>
      <c r="D10" s="5"/>
      <c r="E10" s="5"/>
    </row>
    <row r="11" spans="1:5" x14ac:dyDescent="0.25">
      <c r="A11" s="1"/>
      <c r="B11" s="1">
        <v>30712013962</v>
      </c>
      <c r="C11" s="5"/>
      <c r="D11" s="5"/>
      <c r="E11" s="5"/>
    </row>
    <row r="12" spans="1:5" x14ac:dyDescent="0.25">
      <c r="A12" s="1"/>
      <c r="B12" s="1">
        <v>132028493</v>
      </c>
      <c r="C12" s="5"/>
      <c r="D12" s="5"/>
      <c r="E12" s="5"/>
    </row>
    <row r="13" spans="1:5" x14ac:dyDescent="0.25">
      <c r="A13" s="1"/>
      <c r="B13" s="1" t="s">
        <v>14</v>
      </c>
      <c r="C13" s="5"/>
      <c r="D13" s="5"/>
      <c r="E13" s="5"/>
    </row>
    <row r="14" spans="1:5" x14ac:dyDescent="0.25">
      <c r="A14" s="1"/>
      <c r="B14" s="1" t="s">
        <v>15</v>
      </c>
      <c r="C14" s="5"/>
      <c r="D14" s="5"/>
      <c r="E14" s="5"/>
    </row>
    <row r="15" spans="1:5" x14ac:dyDescent="0.25">
      <c r="A15" s="2">
        <v>44743</v>
      </c>
      <c r="B15" s="1" t="s">
        <v>16</v>
      </c>
      <c r="C15" s="5">
        <v>0</v>
      </c>
      <c r="D15" s="5">
        <v>75300</v>
      </c>
      <c r="E15" s="5">
        <v>-1594284.92</v>
      </c>
    </row>
    <row r="16" spans="1:5" x14ac:dyDescent="0.25">
      <c r="A16" s="1"/>
      <c r="B16" s="1" t="s">
        <v>17</v>
      </c>
      <c r="C16" s="5"/>
      <c r="D16" s="5"/>
      <c r="E16" s="5"/>
    </row>
    <row r="17" spans="1:5" x14ac:dyDescent="0.25">
      <c r="A17" s="1"/>
      <c r="B17" s="1">
        <v>20378145474</v>
      </c>
      <c r="C17" s="5"/>
      <c r="D17" s="5"/>
      <c r="E17" s="5"/>
    </row>
    <row r="18" spans="1:5" x14ac:dyDescent="0.25">
      <c r="A18" s="1"/>
      <c r="B18" s="1" t="s">
        <v>18</v>
      </c>
      <c r="C18" s="5"/>
      <c r="D18" s="5"/>
      <c r="E18" s="5"/>
    </row>
    <row r="19" spans="1:5" x14ac:dyDescent="0.25">
      <c r="A19" s="1"/>
      <c r="B19" s="1">
        <v>510009172705</v>
      </c>
      <c r="C19" s="5"/>
      <c r="D19" s="5"/>
      <c r="E19" s="5"/>
    </row>
    <row r="20" spans="1:5" x14ac:dyDescent="0.25">
      <c r="A20" s="1"/>
      <c r="B20" s="1" t="s">
        <v>19</v>
      </c>
      <c r="C20" s="5"/>
      <c r="D20" s="5"/>
      <c r="E20" s="5"/>
    </row>
    <row r="21" spans="1:5" x14ac:dyDescent="0.25">
      <c r="A21" s="1"/>
      <c r="B21" s="1">
        <v>4062900985903010</v>
      </c>
      <c r="C21" s="5"/>
      <c r="D21" s="5"/>
      <c r="E21" s="5"/>
    </row>
    <row r="22" spans="1:5" x14ac:dyDescent="0.25">
      <c r="A22" s="2">
        <v>44743</v>
      </c>
      <c r="B22" s="1" t="s">
        <v>12</v>
      </c>
      <c r="C22" s="5">
        <v>140000</v>
      </c>
      <c r="D22" s="5">
        <v>0</v>
      </c>
      <c r="E22" s="5">
        <v>-1734284.92</v>
      </c>
    </row>
    <row r="23" spans="1:5" x14ac:dyDescent="0.25">
      <c r="A23" s="1"/>
      <c r="B23" s="1" t="s">
        <v>13</v>
      </c>
      <c r="C23" s="5"/>
      <c r="D23" s="5"/>
      <c r="E23" s="5"/>
    </row>
    <row r="24" spans="1:5" x14ac:dyDescent="0.25">
      <c r="A24" s="1"/>
      <c r="B24" s="1">
        <v>30712013962</v>
      </c>
      <c r="C24" s="5"/>
      <c r="D24" s="5"/>
      <c r="E24" s="5"/>
    </row>
    <row r="25" spans="1:5" x14ac:dyDescent="0.25">
      <c r="A25" s="1"/>
      <c r="B25" s="1">
        <v>132041152</v>
      </c>
      <c r="C25" s="5"/>
      <c r="D25" s="5"/>
      <c r="E25" s="5"/>
    </row>
    <row r="26" spans="1:5" x14ac:dyDescent="0.25">
      <c r="A26" s="1"/>
      <c r="B26" s="1" t="s">
        <v>20</v>
      </c>
      <c r="C26" s="5"/>
      <c r="D26" s="5"/>
      <c r="E26" s="5"/>
    </row>
    <row r="27" spans="1:5" x14ac:dyDescent="0.25">
      <c r="A27" s="1"/>
      <c r="B27" s="1" t="s">
        <v>15</v>
      </c>
      <c r="C27" s="5"/>
      <c r="D27" s="5"/>
      <c r="E27" s="5"/>
    </row>
    <row r="28" spans="1:5" x14ac:dyDescent="0.25">
      <c r="A28" s="2">
        <v>44743</v>
      </c>
      <c r="B28" s="1" t="s">
        <v>12</v>
      </c>
      <c r="C28" s="5">
        <v>240000</v>
      </c>
      <c r="D28" s="5">
        <v>0</v>
      </c>
      <c r="E28" s="5">
        <v>-1974284.92</v>
      </c>
    </row>
    <row r="29" spans="1:5" x14ac:dyDescent="0.25">
      <c r="A29" s="1"/>
      <c r="B29" s="1" t="s">
        <v>13</v>
      </c>
      <c r="C29" s="5"/>
      <c r="D29" s="5"/>
      <c r="E29" s="5"/>
    </row>
    <row r="30" spans="1:5" x14ac:dyDescent="0.25">
      <c r="A30" s="1"/>
      <c r="B30" s="1">
        <v>30712013962</v>
      </c>
      <c r="C30" s="5"/>
      <c r="D30" s="5"/>
      <c r="E30" s="5"/>
    </row>
    <row r="31" spans="1:5" x14ac:dyDescent="0.25">
      <c r="A31" s="1"/>
      <c r="B31" s="1">
        <v>132105010</v>
      </c>
      <c r="C31" s="5"/>
      <c r="D31" s="5"/>
      <c r="E31" s="5"/>
    </row>
    <row r="32" spans="1:5" x14ac:dyDescent="0.25">
      <c r="A32" s="1"/>
      <c r="B32" s="1" t="s">
        <v>15</v>
      </c>
      <c r="C32" s="5"/>
      <c r="D32" s="5"/>
      <c r="E32" s="5"/>
    </row>
    <row r="33" spans="1:5" x14ac:dyDescent="0.25">
      <c r="A33" s="1"/>
      <c r="B33" s="1" t="s">
        <v>20</v>
      </c>
      <c r="C33" s="5"/>
      <c r="D33" s="5"/>
      <c r="E33" s="5"/>
    </row>
    <row r="34" spans="1:5" x14ac:dyDescent="0.25">
      <c r="A34" s="2">
        <v>44743</v>
      </c>
      <c r="B34" s="1" t="s">
        <v>21</v>
      </c>
      <c r="C34" s="5">
        <v>4920</v>
      </c>
      <c r="D34" s="5">
        <v>0</v>
      </c>
      <c r="E34" s="5">
        <v>-1979204.92</v>
      </c>
    </row>
    <row r="35" spans="1:5" x14ac:dyDescent="0.25">
      <c r="A35" s="1"/>
      <c r="B35" s="1">
        <v>132132761</v>
      </c>
      <c r="C35" s="5"/>
      <c r="D35" s="5"/>
      <c r="E35" s="5"/>
    </row>
    <row r="36" spans="1:5" x14ac:dyDescent="0.25">
      <c r="A36" s="1"/>
      <c r="B36" s="1" t="s">
        <v>22</v>
      </c>
      <c r="C36" s="5"/>
      <c r="D36" s="5"/>
      <c r="E36" s="5"/>
    </row>
    <row r="37" spans="1:5" x14ac:dyDescent="0.25">
      <c r="A37" s="2">
        <v>44743</v>
      </c>
      <c r="B37" s="1" t="s">
        <v>23</v>
      </c>
      <c r="C37" s="5">
        <v>9624.4500000000007</v>
      </c>
      <c r="D37" s="5">
        <v>0</v>
      </c>
      <c r="E37" s="5">
        <v>-1988829.37</v>
      </c>
    </row>
    <row r="38" spans="1:5" x14ac:dyDescent="0.25">
      <c r="A38" s="2">
        <v>44743</v>
      </c>
      <c r="B38" s="1" t="s">
        <v>24</v>
      </c>
      <c r="C38" s="5">
        <v>451.8</v>
      </c>
      <c r="D38" s="5">
        <v>0</v>
      </c>
      <c r="E38" s="5">
        <v>-1989281.17</v>
      </c>
    </row>
    <row r="39" spans="1:5" x14ac:dyDescent="0.25">
      <c r="A39" s="2">
        <v>44743</v>
      </c>
      <c r="B39" s="1" t="s">
        <v>25</v>
      </c>
      <c r="C39" s="5">
        <v>1750</v>
      </c>
      <c r="D39" s="5">
        <v>0</v>
      </c>
      <c r="E39" s="5">
        <v>-1991031.17</v>
      </c>
    </row>
    <row r="40" spans="1:5" x14ac:dyDescent="0.25">
      <c r="A40" s="1"/>
      <c r="B40" s="3">
        <v>44713</v>
      </c>
      <c r="C40" s="5"/>
      <c r="D40" s="5"/>
      <c r="E40" s="5"/>
    </row>
    <row r="41" spans="1:5" x14ac:dyDescent="0.25">
      <c r="A41" s="2">
        <v>44743</v>
      </c>
      <c r="B41" s="1" t="s">
        <v>26</v>
      </c>
      <c r="C41" s="5">
        <v>367.5</v>
      </c>
      <c r="D41" s="5">
        <v>0</v>
      </c>
      <c r="E41" s="5">
        <v>-1991398.67</v>
      </c>
    </row>
    <row r="42" spans="1:5" x14ac:dyDescent="0.25">
      <c r="A42" s="2">
        <v>44743</v>
      </c>
      <c r="B42" s="1" t="s">
        <v>23</v>
      </c>
      <c r="C42" s="5">
        <v>12.71</v>
      </c>
      <c r="D42" s="5">
        <v>0</v>
      </c>
      <c r="E42" s="5">
        <v>-1991411.38</v>
      </c>
    </row>
    <row r="43" spans="1:5" x14ac:dyDescent="0.25">
      <c r="A43" s="2">
        <v>44743</v>
      </c>
      <c r="B43" s="1" t="s">
        <v>27</v>
      </c>
      <c r="C43" s="5">
        <v>90709.72</v>
      </c>
      <c r="D43" s="5">
        <v>0</v>
      </c>
      <c r="E43" s="5">
        <v>-2082121.1</v>
      </c>
    </row>
    <row r="44" spans="1:5" x14ac:dyDescent="0.25">
      <c r="A44" s="1"/>
      <c r="B44" s="3">
        <v>44713</v>
      </c>
      <c r="C44" s="5"/>
      <c r="D44" s="5"/>
      <c r="E44" s="5"/>
    </row>
    <row r="45" spans="1:5" x14ac:dyDescent="0.25">
      <c r="A45" s="2">
        <v>44743</v>
      </c>
      <c r="B45" s="1" t="s">
        <v>26</v>
      </c>
      <c r="C45" s="5">
        <v>9524.52</v>
      </c>
      <c r="D45" s="5">
        <v>0</v>
      </c>
      <c r="E45" s="5">
        <v>-2091645.62</v>
      </c>
    </row>
    <row r="46" spans="1:5" x14ac:dyDescent="0.25">
      <c r="A46" s="2">
        <v>44743</v>
      </c>
      <c r="B46" s="1" t="s">
        <v>23</v>
      </c>
      <c r="C46" s="5">
        <v>601.41</v>
      </c>
      <c r="D46" s="5">
        <v>0</v>
      </c>
      <c r="E46" s="5">
        <v>-2092247.03</v>
      </c>
    </row>
    <row r="47" spans="1:5" x14ac:dyDescent="0.25">
      <c r="A47" s="2">
        <v>44746</v>
      </c>
      <c r="B47" s="1" t="s">
        <v>28</v>
      </c>
      <c r="C47" s="5">
        <v>36800.01</v>
      </c>
      <c r="D47" s="5">
        <v>0</v>
      </c>
      <c r="E47" s="5">
        <v>-2129047.04</v>
      </c>
    </row>
    <row r="48" spans="1:5" x14ac:dyDescent="0.25">
      <c r="A48" s="2">
        <v>44746</v>
      </c>
      <c r="B48" s="1" t="s">
        <v>29</v>
      </c>
      <c r="C48" s="5">
        <v>200000</v>
      </c>
      <c r="D48" s="5">
        <v>0</v>
      </c>
      <c r="E48" s="5">
        <v>-2329047.04</v>
      </c>
    </row>
    <row r="49" spans="1:5" x14ac:dyDescent="0.25">
      <c r="A49" s="2">
        <v>44746</v>
      </c>
      <c r="B49" s="1" t="s">
        <v>30</v>
      </c>
      <c r="C49" s="5">
        <v>210000</v>
      </c>
      <c r="D49" s="5">
        <v>0</v>
      </c>
      <c r="E49" s="5">
        <v>-2539047.04</v>
      </c>
    </row>
    <row r="50" spans="1:5" x14ac:dyDescent="0.25">
      <c r="A50" s="2">
        <v>44746</v>
      </c>
      <c r="B50" s="1" t="s">
        <v>31</v>
      </c>
      <c r="C50" s="5">
        <v>327500</v>
      </c>
      <c r="D50" s="5">
        <v>0</v>
      </c>
      <c r="E50" s="5">
        <v>-2866547.04</v>
      </c>
    </row>
    <row r="51" spans="1:5" x14ac:dyDescent="0.25">
      <c r="A51" s="2">
        <v>44746</v>
      </c>
      <c r="B51" s="1" t="s">
        <v>32</v>
      </c>
      <c r="C51" s="5">
        <v>500000</v>
      </c>
      <c r="D51" s="5">
        <v>0</v>
      </c>
      <c r="E51" s="5">
        <v>-3366547.04</v>
      </c>
    </row>
    <row r="52" spans="1:5" x14ac:dyDescent="0.25">
      <c r="A52" s="2">
        <v>44746</v>
      </c>
      <c r="B52" s="1" t="s">
        <v>33</v>
      </c>
      <c r="C52" s="5">
        <v>669994.35</v>
      </c>
      <c r="D52" s="5">
        <v>0</v>
      </c>
      <c r="E52" s="5">
        <v>-4036541.39</v>
      </c>
    </row>
    <row r="53" spans="1:5" x14ac:dyDescent="0.25">
      <c r="A53" s="2">
        <v>44746</v>
      </c>
      <c r="B53" s="1" t="s">
        <v>34</v>
      </c>
      <c r="C53" s="5">
        <v>12747530.9</v>
      </c>
      <c r="D53" s="5">
        <v>0</v>
      </c>
      <c r="E53" s="5">
        <v>-16784072.289999999</v>
      </c>
    </row>
    <row r="54" spans="1:5" x14ac:dyDescent="0.25">
      <c r="A54" s="2">
        <v>44746</v>
      </c>
      <c r="B54" s="1" t="s">
        <v>35</v>
      </c>
      <c r="C54" s="5">
        <v>0</v>
      </c>
      <c r="D54" s="5">
        <v>3000000</v>
      </c>
      <c r="E54" s="5">
        <v>-13784072.289999999</v>
      </c>
    </row>
    <row r="55" spans="1:5" x14ac:dyDescent="0.25">
      <c r="A55" s="1"/>
      <c r="B55" s="1" t="s">
        <v>13</v>
      </c>
      <c r="C55" s="5"/>
      <c r="D55" s="5"/>
      <c r="E55" s="5"/>
    </row>
    <row r="56" spans="1:5" x14ac:dyDescent="0.25">
      <c r="A56" s="1"/>
      <c r="B56" s="1">
        <v>30712013962</v>
      </c>
      <c r="C56" s="5"/>
      <c r="D56" s="5"/>
      <c r="E56" s="5"/>
    </row>
    <row r="57" spans="1:5" x14ac:dyDescent="0.25">
      <c r="A57" s="1"/>
      <c r="B57" s="1" t="s">
        <v>36</v>
      </c>
      <c r="C57" s="5"/>
      <c r="D57" s="5"/>
      <c r="E57" s="5"/>
    </row>
    <row r="58" spans="1:5" x14ac:dyDescent="0.25">
      <c r="A58" s="1"/>
      <c r="B58" s="1">
        <v>100003753</v>
      </c>
      <c r="C58" s="5"/>
      <c r="D58" s="5"/>
      <c r="E58" s="5"/>
    </row>
    <row r="59" spans="1:5" x14ac:dyDescent="0.25">
      <c r="A59" s="1"/>
      <c r="B59" s="1">
        <v>5046204310861500</v>
      </c>
      <c r="C59" s="5"/>
      <c r="D59" s="5"/>
      <c r="E59" s="5"/>
    </row>
    <row r="60" spans="1:5" x14ac:dyDescent="0.25">
      <c r="A60" s="1"/>
      <c r="B60" s="1" t="s">
        <v>19</v>
      </c>
      <c r="C60" s="5"/>
      <c r="D60" s="5"/>
      <c r="E60" s="5"/>
    </row>
    <row r="61" spans="1:5" x14ac:dyDescent="0.25">
      <c r="A61" s="2">
        <v>44746</v>
      </c>
      <c r="B61" s="1" t="s">
        <v>37</v>
      </c>
      <c r="C61" s="5">
        <v>0</v>
      </c>
      <c r="D61" s="5">
        <v>1700000</v>
      </c>
      <c r="E61" s="5">
        <v>-12084072.289999999</v>
      </c>
    </row>
    <row r="62" spans="1:5" x14ac:dyDescent="0.25">
      <c r="A62" s="1"/>
      <c r="B62" s="1" t="s">
        <v>13</v>
      </c>
      <c r="C62" s="5"/>
      <c r="D62" s="5"/>
      <c r="E62" s="5"/>
    </row>
    <row r="63" spans="1:5" x14ac:dyDescent="0.25">
      <c r="A63" s="1"/>
      <c r="B63" s="1">
        <v>30712013962</v>
      </c>
      <c r="C63" s="5"/>
      <c r="D63" s="5"/>
      <c r="E63" s="5"/>
    </row>
    <row r="64" spans="1:5" x14ac:dyDescent="0.25">
      <c r="A64" s="1"/>
      <c r="B64" s="1" t="s">
        <v>38</v>
      </c>
      <c r="C64" s="5"/>
      <c r="D64" s="5"/>
      <c r="E64" s="5"/>
    </row>
    <row r="65" spans="1:5" x14ac:dyDescent="0.25">
      <c r="A65" s="2">
        <v>44746</v>
      </c>
      <c r="B65" s="1" t="s">
        <v>35</v>
      </c>
      <c r="C65" s="5">
        <v>0</v>
      </c>
      <c r="D65" s="5">
        <v>900000</v>
      </c>
      <c r="E65" s="5">
        <v>-11184072.289999999</v>
      </c>
    </row>
    <row r="66" spans="1:5" x14ac:dyDescent="0.25">
      <c r="A66" s="1"/>
      <c r="B66" s="1" t="s">
        <v>13</v>
      </c>
      <c r="C66" s="5"/>
      <c r="D66" s="5"/>
      <c r="E66" s="5"/>
    </row>
    <row r="67" spans="1:5" x14ac:dyDescent="0.25">
      <c r="A67" s="1"/>
      <c r="B67" s="1">
        <v>30712013962</v>
      </c>
      <c r="C67" s="5"/>
      <c r="D67" s="5"/>
      <c r="E67" s="5"/>
    </row>
    <row r="68" spans="1:5" x14ac:dyDescent="0.25">
      <c r="A68" s="1"/>
      <c r="B68" s="1" t="s">
        <v>36</v>
      </c>
      <c r="C68" s="5"/>
      <c r="D68" s="5"/>
      <c r="E68" s="5"/>
    </row>
    <row r="69" spans="1:5" x14ac:dyDescent="0.25">
      <c r="A69" s="1"/>
      <c r="B69" s="1">
        <v>100003753</v>
      </c>
      <c r="C69" s="5"/>
      <c r="D69" s="5"/>
      <c r="E69" s="5"/>
    </row>
    <row r="70" spans="1:5" x14ac:dyDescent="0.25">
      <c r="A70" s="1"/>
      <c r="B70" s="1">
        <v>5046204310861500</v>
      </c>
      <c r="C70" s="5"/>
      <c r="D70" s="5"/>
      <c r="E70" s="5"/>
    </row>
    <row r="71" spans="1:5" x14ac:dyDescent="0.25">
      <c r="A71" s="1"/>
      <c r="B71" s="1" t="s">
        <v>19</v>
      </c>
      <c r="C71" s="5"/>
      <c r="D71" s="5"/>
      <c r="E71" s="5"/>
    </row>
    <row r="72" spans="1:5" x14ac:dyDescent="0.25">
      <c r="A72" s="2">
        <v>44746</v>
      </c>
      <c r="B72" s="1" t="s">
        <v>16</v>
      </c>
      <c r="C72" s="5">
        <v>0</v>
      </c>
      <c r="D72" s="5">
        <v>4680</v>
      </c>
      <c r="E72" s="5">
        <v>-11179392.289999999</v>
      </c>
    </row>
    <row r="73" spans="1:5" x14ac:dyDescent="0.25">
      <c r="A73" s="1"/>
      <c r="B73" s="1" t="s">
        <v>39</v>
      </c>
      <c r="C73" s="5"/>
      <c r="D73" s="5"/>
      <c r="E73" s="5"/>
    </row>
    <row r="74" spans="1:5" x14ac:dyDescent="0.25">
      <c r="A74" s="1"/>
      <c r="B74" s="1">
        <v>30999139880</v>
      </c>
      <c r="C74" s="5"/>
      <c r="D74" s="5"/>
      <c r="E74" s="5"/>
    </row>
    <row r="75" spans="1:5" x14ac:dyDescent="0.25">
      <c r="A75" s="1"/>
      <c r="B75" s="1" t="s">
        <v>40</v>
      </c>
      <c r="C75" s="5"/>
      <c r="D75" s="5"/>
      <c r="E75" s="5"/>
    </row>
    <row r="76" spans="1:5" x14ac:dyDescent="0.25">
      <c r="A76" s="1"/>
      <c r="B76" s="1" t="s">
        <v>41</v>
      </c>
      <c r="C76" s="5"/>
      <c r="D76" s="5"/>
      <c r="E76" s="5"/>
    </row>
    <row r="77" spans="1:5" x14ac:dyDescent="0.25">
      <c r="A77" s="2">
        <v>44746</v>
      </c>
      <c r="B77" s="1" t="s">
        <v>42</v>
      </c>
      <c r="C77" s="5">
        <v>0</v>
      </c>
      <c r="D77" s="5">
        <v>3500000</v>
      </c>
      <c r="E77" s="5">
        <v>-7679392.29</v>
      </c>
    </row>
    <row r="78" spans="1:5" x14ac:dyDescent="0.25">
      <c r="A78" s="1"/>
      <c r="B78" s="1" t="s">
        <v>43</v>
      </c>
      <c r="C78" s="5"/>
      <c r="D78" s="5"/>
      <c r="E78" s="5"/>
    </row>
    <row r="79" spans="1:5" x14ac:dyDescent="0.25">
      <c r="A79" s="2">
        <v>44746</v>
      </c>
      <c r="B79" s="1" t="s">
        <v>42</v>
      </c>
      <c r="C79" s="5">
        <v>0</v>
      </c>
      <c r="D79" s="5">
        <v>3500000</v>
      </c>
      <c r="E79" s="5">
        <v>-4179392.29</v>
      </c>
    </row>
    <row r="80" spans="1:5" x14ac:dyDescent="0.25">
      <c r="A80" s="1"/>
      <c r="B80" s="1" t="s">
        <v>43</v>
      </c>
      <c r="C80" s="5"/>
      <c r="D80" s="5"/>
      <c r="E80" s="5"/>
    </row>
    <row r="81" spans="1:5" x14ac:dyDescent="0.25">
      <c r="A81" s="2">
        <v>44746</v>
      </c>
      <c r="B81" s="1" t="s">
        <v>35</v>
      </c>
      <c r="C81" s="5">
        <v>0</v>
      </c>
      <c r="D81" s="5">
        <v>400000</v>
      </c>
      <c r="E81" s="5">
        <v>-3779392.29</v>
      </c>
    </row>
    <row r="82" spans="1:5" x14ac:dyDescent="0.25">
      <c r="A82" s="1"/>
      <c r="B82" s="1" t="s">
        <v>13</v>
      </c>
      <c r="C82" s="5"/>
      <c r="D82" s="5"/>
      <c r="E82" s="5"/>
    </row>
    <row r="83" spans="1:5" x14ac:dyDescent="0.25">
      <c r="A83" s="1"/>
      <c r="B83" s="1">
        <v>30712013962</v>
      </c>
      <c r="C83" s="5"/>
      <c r="D83" s="5"/>
      <c r="E83" s="5"/>
    </row>
    <row r="84" spans="1:5" x14ac:dyDescent="0.25">
      <c r="A84" s="1"/>
      <c r="B84" s="1" t="s">
        <v>36</v>
      </c>
      <c r="C84" s="5"/>
      <c r="D84" s="5"/>
      <c r="E84" s="5"/>
    </row>
    <row r="85" spans="1:5" x14ac:dyDescent="0.25">
      <c r="A85" s="1"/>
      <c r="B85" s="1" t="s">
        <v>19</v>
      </c>
      <c r="C85" s="5"/>
      <c r="D85" s="5"/>
      <c r="E85" s="5"/>
    </row>
    <row r="86" spans="1:5" x14ac:dyDescent="0.25">
      <c r="A86" s="1"/>
      <c r="B86" s="1">
        <v>100003753</v>
      </c>
      <c r="C86" s="5"/>
      <c r="D86" s="5"/>
      <c r="E86" s="5"/>
    </row>
    <row r="87" spans="1:5" x14ac:dyDescent="0.25">
      <c r="A87" s="1"/>
      <c r="B87" s="1">
        <v>5046204310861500</v>
      </c>
      <c r="C87" s="5"/>
      <c r="D87" s="5"/>
      <c r="E87" s="5"/>
    </row>
    <row r="88" spans="1:5" x14ac:dyDescent="0.25">
      <c r="A88" s="2">
        <v>44746</v>
      </c>
      <c r="B88" s="1" t="s">
        <v>42</v>
      </c>
      <c r="C88" s="5">
        <v>0</v>
      </c>
      <c r="D88" s="5">
        <v>2500000</v>
      </c>
      <c r="E88" s="5">
        <v>-1279392.29</v>
      </c>
    </row>
    <row r="89" spans="1:5" x14ac:dyDescent="0.25">
      <c r="A89" s="1"/>
      <c r="B89" s="1" t="s">
        <v>43</v>
      </c>
      <c r="C89" s="5"/>
      <c r="D89" s="5"/>
      <c r="E89" s="5"/>
    </row>
    <row r="90" spans="1:5" x14ac:dyDescent="0.25">
      <c r="A90" s="2">
        <v>44746</v>
      </c>
      <c r="B90" s="1" t="s">
        <v>44</v>
      </c>
      <c r="C90" s="5">
        <v>329898.95</v>
      </c>
      <c r="D90" s="5">
        <v>0</v>
      </c>
      <c r="E90" s="5">
        <v>-1609291.24</v>
      </c>
    </row>
    <row r="91" spans="1:5" x14ac:dyDescent="0.25">
      <c r="A91" s="1"/>
      <c r="B91" s="1" t="s">
        <v>45</v>
      </c>
      <c r="C91" s="5"/>
      <c r="D91" s="5"/>
      <c r="E91" s="5"/>
    </row>
    <row r="92" spans="1:5" x14ac:dyDescent="0.25">
      <c r="A92" s="2">
        <v>44746</v>
      </c>
      <c r="B92" s="1" t="s">
        <v>26</v>
      </c>
      <c r="C92" s="5">
        <v>34639.39</v>
      </c>
      <c r="D92" s="5">
        <v>0</v>
      </c>
      <c r="E92" s="5">
        <v>-1643930.63</v>
      </c>
    </row>
    <row r="93" spans="1:5" x14ac:dyDescent="0.25">
      <c r="A93" s="1"/>
      <c r="B93" s="1" t="s">
        <v>45</v>
      </c>
      <c r="C93" s="5"/>
      <c r="D93" s="5"/>
      <c r="E93" s="5"/>
    </row>
    <row r="94" spans="1:5" x14ac:dyDescent="0.25">
      <c r="A94" s="2">
        <v>44746</v>
      </c>
      <c r="B94" s="1" t="s">
        <v>46</v>
      </c>
      <c r="C94" s="5">
        <v>13300</v>
      </c>
      <c r="D94" s="5">
        <v>0</v>
      </c>
      <c r="E94" s="5">
        <v>-1657230.63</v>
      </c>
    </row>
    <row r="95" spans="1:5" x14ac:dyDescent="0.25">
      <c r="A95" s="1"/>
      <c r="B95" s="1" t="s">
        <v>45</v>
      </c>
      <c r="C95" s="5"/>
      <c r="D95" s="5"/>
      <c r="E95" s="5"/>
    </row>
    <row r="96" spans="1:5" x14ac:dyDescent="0.25">
      <c r="A96" s="2">
        <v>44746</v>
      </c>
      <c r="B96" s="1" t="s">
        <v>44</v>
      </c>
      <c r="C96" s="5">
        <v>323212.46000000002</v>
      </c>
      <c r="D96" s="5">
        <v>0</v>
      </c>
      <c r="E96" s="5">
        <v>-1980443.09</v>
      </c>
    </row>
    <row r="97" spans="1:5" x14ac:dyDescent="0.25">
      <c r="A97" s="1"/>
      <c r="B97" s="1" t="s">
        <v>47</v>
      </c>
      <c r="C97" s="5"/>
      <c r="D97" s="5"/>
      <c r="E97" s="5"/>
    </row>
    <row r="98" spans="1:5" x14ac:dyDescent="0.25">
      <c r="A98" s="2">
        <v>44746</v>
      </c>
      <c r="B98" s="1" t="s">
        <v>26</v>
      </c>
      <c r="C98" s="5">
        <v>33937.31</v>
      </c>
      <c r="D98" s="5">
        <v>0</v>
      </c>
      <c r="E98" s="5">
        <v>-2014380.4</v>
      </c>
    </row>
    <row r="99" spans="1:5" x14ac:dyDescent="0.25">
      <c r="A99" s="1"/>
      <c r="B99" s="1" t="s">
        <v>47</v>
      </c>
      <c r="C99" s="5"/>
      <c r="D99" s="5"/>
      <c r="E99" s="5"/>
    </row>
    <row r="100" spans="1:5" x14ac:dyDescent="0.25">
      <c r="A100" s="2">
        <v>44746</v>
      </c>
      <c r="B100" s="1" t="s">
        <v>46</v>
      </c>
      <c r="C100" s="5">
        <v>13300</v>
      </c>
      <c r="D100" s="5">
        <v>0</v>
      </c>
      <c r="E100" s="5">
        <v>-2027680.4</v>
      </c>
    </row>
    <row r="101" spans="1:5" x14ac:dyDescent="0.25">
      <c r="A101" s="1"/>
      <c r="B101" s="1" t="s">
        <v>47</v>
      </c>
      <c r="C101" s="5"/>
      <c r="D101" s="5"/>
      <c r="E101" s="5"/>
    </row>
    <row r="102" spans="1:5" x14ac:dyDescent="0.25">
      <c r="A102" s="2">
        <v>44746</v>
      </c>
      <c r="B102" s="1" t="s">
        <v>44</v>
      </c>
      <c r="C102" s="5">
        <v>238034.39</v>
      </c>
      <c r="D102" s="5">
        <v>0</v>
      </c>
      <c r="E102" s="5">
        <v>-2265714.79</v>
      </c>
    </row>
    <row r="103" spans="1:5" x14ac:dyDescent="0.25">
      <c r="A103" s="1"/>
      <c r="B103" s="1" t="s">
        <v>48</v>
      </c>
      <c r="C103" s="5"/>
      <c r="D103" s="5"/>
      <c r="E103" s="5"/>
    </row>
    <row r="104" spans="1:5" x14ac:dyDescent="0.25">
      <c r="A104" s="2">
        <v>44746</v>
      </c>
      <c r="B104" s="1" t="s">
        <v>26</v>
      </c>
      <c r="C104" s="5">
        <v>24993.61</v>
      </c>
      <c r="D104" s="5">
        <v>0</v>
      </c>
      <c r="E104" s="5">
        <v>-2290708.4</v>
      </c>
    </row>
    <row r="105" spans="1:5" x14ac:dyDescent="0.25">
      <c r="A105" s="1"/>
      <c r="B105" s="1" t="s">
        <v>48</v>
      </c>
      <c r="C105" s="5"/>
      <c r="D105" s="5"/>
      <c r="E105" s="5"/>
    </row>
    <row r="106" spans="1:5" x14ac:dyDescent="0.25">
      <c r="A106" s="2">
        <v>44746</v>
      </c>
      <c r="B106" s="1" t="s">
        <v>46</v>
      </c>
      <c r="C106" s="5">
        <v>9500</v>
      </c>
      <c r="D106" s="5">
        <v>0</v>
      </c>
      <c r="E106" s="5">
        <v>-2300208.4</v>
      </c>
    </row>
    <row r="107" spans="1:5" x14ac:dyDescent="0.25">
      <c r="A107" s="1"/>
      <c r="B107" s="1" t="s">
        <v>48</v>
      </c>
      <c r="C107" s="5"/>
      <c r="D107" s="5"/>
      <c r="E107" s="5"/>
    </row>
    <row r="108" spans="1:5" x14ac:dyDescent="0.25">
      <c r="A108" s="2">
        <v>44746</v>
      </c>
      <c r="B108" s="1" t="s">
        <v>23</v>
      </c>
      <c r="C108" s="5">
        <v>88928.97</v>
      </c>
      <c r="D108" s="5">
        <v>0</v>
      </c>
      <c r="E108" s="5">
        <v>-2389137.37</v>
      </c>
    </row>
    <row r="109" spans="1:5" x14ac:dyDescent="0.25">
      <c r="A109" s="2">
        <v>44746</v>
      </c>
      <c r="B109" s="1" t="s">
        <v>24</v>
      </c>
      <c r="C109" s="5">
        <v>57028.08</v>
      </c>
      <c r="D109" s="5">
        <v>0</v>
      </c>
      <c r="E109" s="5">
        <v>-2446165.4500000002</v>
      </c>
    </row>
    <row r="110" spans="1:5" x14ac:dyDescent="0.25">
      <c r="A110" s="2">
        <v>44746</v>
      </c>
      <c r="B110" s="1" t="s">
        <v>49</v>
      </c>
      <c r="C110" s="5">
        <v>146546.01</v>
      </c>
      <c r="D110" s="5">
        <v>0</v>
      </c>
      <c r="E110" s="5">
        <v>-2592711.46</v>
      </c>
    </row>
    <row r="111" spans="1:5" x14ac:dyDescent="0.25">
      <c r="A111" s="1"/>
      <c r="B111" s="1" t="s">
        <v>50</v>
      </c>
      <c r="C111" s="5"/>
      <c r="D111" s="5"/>
      <c r="E111" s="5"/>
    </row>
    <row r="112" spans="1:5" x14ac:dyDescent="0.25">
      <c r="A112" s="2">
        <v>44746</v>
      </c>
      <c r="B112" s="1" t="s">
        <v>49</v>
      </c>
      <c r="C112" s="5">
        <v>717728.46</v>
      </c>
      <c r="D112" s="5">
        <v>0</v>
      </c>
      <c r="E112" s="5">
        <v>-3310439.92</v>
      </c>
    </row>
    <row r="113" spans="1:5" x14ac:dyDescent="0.25">
      <c r="A113" s="1"/>
      <c r="B113" s="1" t="s">
        <v>50</v>
      </c>
      <c r="C113" s="5"/>
      <c r="D113" s="5"/>
      <c r="E113" s="5"/>
    </row>
    <row r="114" spans="1:5" x14ac:dyDescent="0.25">
      <c r="A114" s="2">
        <v>44746</v>
      </c>
      <c r="B114" s="1" t="s">
        <v>23</v>
      </c>
      <c r="C114" s="5">
        <v>5185.6499999999996</v>
      </c>
      <c r="D114" s="5">
        <v>0</v>
      </c>
      <c r="E114" s="5">
        <v>-3315625.57</v>
      </c>
    </row>
    <row r="115" spans="1:5" x14ac:dyDescent="0.25">
      <c r="A115" s="2">
        <v>44746</v>
      </c>
      <c r="B115" s="1" t="s">
        <v>51</v>
      </c>
      <c r="C115" s="5">
        <v>53188.37</v>
      </c>
      <c r="D115" s="5">
        <v>0</v>
      </c>
      <c r="E115" s="5">
        <v>-3368813.94</v>
      </c>
    </row>
    <row r="116" spans="1:5" x14ac:dyDescent="0.25">
      <c r="A116" s="2">
        <v>44746</v>
      </c>
      <c r="B116" s="1" t="s">
        <v>52</v>
      </c>
      <c r="C116" s="5">
        <v>500000</v>
      </c>
      <c r="D116" s="5">
        <v>0</v>
      </c>
      <c r="E116" s="5">
        <v>-3868813.94</v>
      </c>
    </row>
    <row r="117" spans="1:5" x14ac:dyDescent="0.25">
      <c r="A117" s="2">
        <v>44746</v>
      </c>
      <c r="B117" s="1" t="s">
        <v>23</v>
      </c>
      <c r="C117" s="5">
        <v>3319.13</v>
      </c>
      <c r="D117" s="5">
        <v>0</v>
      </c>
      <c r="E117" s="5">
        <v>-3872133.07</v>
      </c>
    </row>
    <row r="118" spans="1:5" x14ac:dyDescent="0.25">
      <c r="A118" s="2">
        <v>44747</v>
      </c>
      <c r="B118" s="1" t="s">
        <v>53</v>
      </c>
      <c r="C118" s="5">
        <v>13590.72</v>
      </c>
      <c r="D118" s="5">
        <v>0</v>
      </c>
      <c r="E118" s="5">
        <v>-3885723.79</v>
      </c>
    </row>
    <row r="119" spans="1:5" x14ac:dyDescent="0.25">
      <c r="A119" s="2">
        <v>44747</v>
      </c>
      <c r="B119" s="1" t="s">
        <v>54</v>
      </c>
      <c r="C119" s="5">
        <v>26620</v>
      </c>
      <c r="D119" s="5">
        <v>0</v>
      </c>
      <c r="E119" s="5">
        <v>-3912343.79</v>
      </c>
    </row>
    <row r="120" spans="1:5" x14ac:dyDescent="0.25">
      <c r="A120" s="2">
        <v>44747</v>
      </c>
      <c r="B120" s="1" t="s">
        <v>55</v>
      </c>
      <c r="C120" s="5">
        <v>37065.660000000003</v>
      </c>
      <c r="D120" s="5">
        <v>0</v>
      </c>
      <c r="E120" s="5">
        <v>-3949409.45</v>
      </c>
    </row>
    <row r="121" spans="1:5" x14ac:dyDescent="0.25">
      <c r="A121" s="2">
        <v>44747</v>
      </c>
      <c r="B121" s="1" t="s">
        <v>56</v>
      </c>
      <c r="C121" s="5">
        <v>212397.37</v>
      </c>
      <c r="D121" s="5">
        <v>0</v>
      </c>
      <c r="E121" s="5">
        <v>-4161806.82</v>
      </c>
    </row>
    <row r="122" spans="1:5" x14ac:dyDescent="0.25">
      <c r="A122" s="2">
        <v>44747</v>
      </c>
      <c r="B122" s="1" t="s">
        <v>57</v>
      </c>
      <c r="C122" s="5">
        <v>247000</v>
      </c>
      <c r="D122" s="5">
        <v>0</v>
      </c>
      <c r="E122" s="5">
        <v>-4408806.82</v>
      </c>
    </row>
    <row r="123" spans="1:5" x14ac:dyDescent="0.25">
      <c r="A123" s="2">
        <v>44747</v>
      </c>
      <c r="B123" s="1" t="s">
        <v>58</v>
      </c>
      <c r="C123" s="5">
        <v>300000</v>
      </c>
      <c r="D123" s="5">
        <v>0</v>
      </c>
      <c r="E123" s="5">
        <v>-4708806.82</v>
      </c>
    </row>
    <row r="124" spans="1:5" x14ac:dyDescent="0.25">
      <c r="A124" s="2">
        <v>44747</v>
      </c>
      <c r="B124" s="1" t="s">
        <v>59</v>
      </c>
      <c r="C124" s="5">
        <v>322988.06</v>
      </c>
      <c r="D124" s="5">
        <v>0</v>
      </c>
      <c r="E124" s="5">
        <v>-5031794.88</v>
      </c>
    </row>
    <row r="125" spans="1:5" x14ac:dyDescent="0.25">
      <c r="A125" s="2">
        <v>44747</v>
      </c>
      <c r="B125" s="1" t="s">
        <v>60</v>
      </c>
      <c r="C125" s="5">
        <v>330000</v>
      </c>
      <c r="D125" s="5">
        <v>0</v>
      </c>
      <c r="E125" s="5">
        <v>-5361794.88</v>
      </c>
    </row>
    <row r="126" spans="1:5" x14ac:dyDescent="0.25">
      <c r="A126" s="2">
        <v>44747</v>
      </c>
      <c r="B126" s="1" t="s">
        <v>61</v>
      </c>
      <c r="C126" s="5">
        <v>340000</v>
      </c>
      <c r="D126" s="5">
        <v>0</v>
      </c>
      <c r="E126" s="5">
        <v>-5701794.8799999999</v>
      </c>
    </row>
    <row r="127" spans="1:5" x14ac:dyDescent="0.25">
      <c r="A127" s="2">
        <v>44747</v>
      </c>
      <c r="B127" s="1" t="s">
        <v>37</v>
      </c>
      <c r="C127" s="5">
        <v>0</v>
      </c>
      <c r="D127" s="5">
        <v>400000</v>
      </c>
      <c r="E127" s="5">
        <v>-5301794.88</v>
      </c>
    </row>
    <row r="128" spans="1:5" x14ac:dyDescent="0.25">
      <c r="A128" s="1"/>
      <c r="B128" s="1" t="s">
        <v>13</v>
      </c>
      <c r="C128" s="5"/>
      <c r="D128" s="5"/>
      <c r="E128" s="5"/>
    </row>
    <row r="129" spans="1:5" x14ac:dyDescent="0.25">
      <c r="A129" s="1"/>
      <c r="B129" s="1">
        <v>30712013962</v>
      </c>
      <c r="C129" s="5"/>
      <c r="D129" s="5"/>
      <c r="E129" s="5"/>
    </row>
    <row r="130" spans="1:5" x14ac:dyDescent="0.25">
      <c r="A130" s="1"/>
      <c r="B130" s="1" t="s">
        <v>62</v>
      </c>
      <c r="C130" s="5"/>
      <c r="D130" s="5"/>
      <c r="E130" s="5"/>
    </row>
    <row r="131" spans="1:5" x14ac:dyDescent="0.25">
      <c r="A131" s="2">
        <v>44747</v>
      </c>
      <c r="B131" s="1" t="s">
        <v>37</v>
      </c>
      <c r="C131" s="5">
        <v>0</v>
      </c>
      <c r="D131" s="5">
        <v>300000</v>
      </c>
      <c r="E131" s="5">
        <v>-5001794.88</v>
      </c>
    </row>
    <row r="132" spans="1:5" x14ac:dyDescent="0.25">
      <c r="A132" s="1"/>
      <c r="B132" s="1" t="s">
        <v>63</v>
      </c>
      <c r="C132" s="5"/>
      <c r="D132" s="5"/>
      <c r="E132" s="5"/>
    </row>
    <row r="133" spans="1:5" x14ac:dyDescent="0.25">
      <c r="A133" s="1"/>
      <c r="B133" s="1">
        <v>30712013962</v>
      </c>
      <c r="C133" s="5"/>
      <c r="D133" s="5"/>
      <c r="E133" s="5"/>
    </row>
    <row r="134" spans="1:5" x14ac:dyDescent="0.25">
      <c r="A134" s="1"/>
      <c r="B134" s="1" t="s">
        <v>64</v>
      </c>
      <c r="C134" s="5"/>
      <c r="D134" s="5"/>
      <c r="E134" s="5"/>
    </row>
    <row r="135" spans="1:5" x14ac:dyDescent="0.25">
      <c r="A135" s="2">
        <v>44747</v>
      </c>
      <c r="B135" s="1" t="s">
        <v>37</v>
      </c>
      <c r="C135" s="5">
        <v>0</v>
      </c>
      <c r="D135" s="5">
        <v>3100000</v>
      </c>
      <c r="E135" s="5">
        <v>-1901794.88</v>
      </c>
    </row>
    <row r="136" spans="1:5" x14ac:dyDescent="0.25">
      <c r="A136" s="1"/>
      <c r="B136" s="1" t="s">
        <v>13</v>
      </c>
      <c r="C136" s="5"/>
      <c r="D136" s="5"/>
      <c r="E136" s="5"/>
    </row>
    <row r="137" spans="1:5" x14ac:dyDescent="0.25">
      <c r="A137" s="1"/>
      <c r="B137" s="1">
        <v>30712013962</v>
      </c>
      <c r="C137" s="5"/>
      <c r="D137" s="5"/>
      <c r="E137" s="5"/>
    </row>
    <row r="138" spans="1:5" x14ac:dyDescent="0.25">
      <c r="A138" s="1"/>
      <c r="B138" s="1" t="s">
        <v>38</v>
      </c>
      <c r="C138" s="5"/>
      <c r="D138" s="5"/>
      <c r="E138" s="5"/>
    </row>
    <row r="139" spans="1:5" x14ac:dyDescent="0.25">
      <c r="A139" s="2">
        <v>44747</v>
      </c>
      <c r="B139" s="1" t="s">
        <v>42</v>
      </c>
      <c r="C139" s="5">
        <v>0</v>
      </c>
      <c r="D139" s="5">
        <v>1312683.02</v>
      </c>
      <c r="E139" s="5">
        <v>-589111.86</v>
      </c>
    </row>
    <row r="140" spans="1:5" x14ac:dyDescent="0.25">
      <c r="A140" s="1"/>
      <c r="B140" s="1" t="s">
        <v>43</v>
      </c>
      <c r="C140" s="5"/>
      <c r="D140" s="5"/>
      <c r="E140" s="5"/>
    </row>
    <row r="141" spans="1:5" x14ac:dyDescent="0.25">
      <c r="A141" s="2">
        <v>44747</v>
      </c>
      <c r="B141" s="1" t="s">
        <v>37</v>
      </c>
      <c r="C141" s="5">
        <v>0</v>
      </c>
      <c r="D141" s="5">
        <v>1000000</v>
      </c>
      <c r="E141" s="5">
        <v>410888.14</v>
      </c>
    </row>
    <row r="142" spans="1:5" x14ac:dyDescent="0.25">
      <c r="A142" s="1"/>
      <c r="B142" s="1" t="s">
        <v>13</v>
      </c>
      <c r="C142" s="5"/>
      <c r="D142" s="5"/>
      <c r="E142" s="5"/>
    </row>
    <row r="143" spans="1:5" x14ac:dyDescent="0.25">
      <c r="A143" s="1"/>
      <c r="B143" s="1">
        <v>30712013962</v>
      </c>
      <c r="C143" s="5"/>
      <c r="D143" s="5"/>
      <c r="E143" s="5"/>
    </row>
    <row r="144" spans="1:5" x14ac:dyDescent="0.25">
      <c r="A144" s="1"/>
      <c r="B144" s="1" t="s">
        <v>65</v>
      </c>
      <c r="C144" s="5"/>
      <c r="D144" s="5"/>
      <c r="E144" s="5"/>
    </row>
    <row r="145" spans="1:5" x14ac:dyDescent="0.25">
      <c r="A145" s="2">
        <v>44747</v>
      </c>
      <c r="B145" s="1" t="s">
        <v>35</v>
      </c>
      <c r="C145" s="5">
        <v>0</v>
      </c>
      <c r="D145" s="5">
        <v>3500000</v>
      </c>
      <c r="E145" s="5">
        <v>3910888.14</v>
      </c>
    </row>
    <row r="146" spans="1:5" x14ac:dyDescent="0.25">
      <c r="A146" s="1"/>
      <c r="B146" s="1" t="s">
        <v>13</v>
      </c>
      <c r="C146" s="5"/>
      <c r="D146" s="5"/>
      <c r="E146" s="5"/>
    </row>
    <row r="147" spans="1:5" x14ac:dyDescent="0.25">
      <c r="A147" s="1"/>
      <c r="B147" s="1">
        <v>30712013962</v>
      </c>
      <c r="C147" s="5"/>
      <c r="D147" s="5"/>
      <c r="E147" s="5"/>
    </row>
    <row r="148" spans="1:5" x14ac:dyDescent="0.25">
      <c r="A148" s="1"/>
      <c r="B148" s="1" t="s">
        <v>36</v>
      </c>
      <c r="C148" s="5"/>
      <c r="D148" s="5"/>
      <c r="E148" s="5"/>
    </row>
    <row r="149" spans="1:5" x14ac:dyDescent="0.25">
      <c r="A149" s="1"/>
      <c r="B149" s="1" t="s">
        <v>19</v>
      </c>
      <c r="C149" s="5"/>
      <c r="D149" s="5"/>
      <c r="E149" s="5"/>
    </row>
    <row r="150" spans="1:5" x14ac:dyDescent="0.25">
      <c r="A150" s="1"/>
      <c r="B150" s="1">
        <v>100003753</v>
      </c>
      <c r="C150" s="5"/>
      <c r="D150" s="5"/>
      <c r="E150" s="5"/>
    </row>
    <row r="151" spans="1:5" x14ac:dyDescent="0.25">
      <c r="A151" s="1"/>
      <c r="B151" s="1">
        <v>5046204310861500</v>
      </c>
      <c r="C151" s="5"/>
      <c r="D151" s="5"/>
      <c r="E151" s="5"/>
    </row>
    <row r="152" spans="1:5" x14ac:dyDescent="0.25">
      <c r="A152" s="2">
        <v>44747</v>
      </c>
      <c r="B152" s="1" t="s">
        <v>42</v>
      </c>
      <c r="C152" s="5">
        <v>0</v>
      </c>
      <c r="D152" s="5">
        <v>932636.58</v>
      </c>
      <c r="E152" s="5">
        <v>4843524.72</v>
      </c>
    </row>
    <row r="153" spans="1:5" x14ac:dyDescent="0.25">
      <c r="A153" s="1"/>
      <c r="B153" s="1" t="s">
        <v>43</v>
      </c>
      <c r="C153" s="5"/>
      <c r="D153" s="5"/>
      <c r="E153" s="5"/>
    </row>
    <row r="154" spans="1:5" x14ac:dyDescent="0.25">
      <c r="A154" s="2">
        <v>44747</v>
      </c>
      <c r="B154" s="1" t="s">
        <v>12</v>
      </c>
      <c r="C154" s="5">
        <v>550000</v>
      </c>
      <c r="D154" s="5">
        <v>0</v>
      </c>
      <c r="E154" s="5">
        <v>4293524.72</v>
      </c>
    </row>
    <row r="155" spans="1:5" x14ac:dyDescent="0.25">
      <c r="A155" s="1"/>
      <c r="B155" s="1" t="s">
        <v>13</v>
      </c>
      <c r="C155" s="5"/>
      <c r="D155" s="5"/>
      <c r="E155" s="5"/>
    </row>
    <row r="156" spans="1:5" x14ac:dyDescent="0.25">
      <c r="A156" s="1"/>
      <c r="B156" s="1">
        <v>30712013962</v>
      </c>
      <c r="C156" s="5"/>
      <c r="D156" s="5"/>
      <c r="E156" s="5"/>
    </row>
    <row r="157" spans="1:5" x14ac:dyDescent="0.25">
      <c r="A157" s="1"/>
      <c r="B157" s="1">
        <v>132383019</v>
      </c>
      <c r="C157" s="5"/>
      <c r="D157" s="5"/>
      <c r="E157" s="5"/>
    </row>
    <row r="158" spans="1:5" x14ac:dyDescent="0.25">
      <c r="A158" s="1"/>
      <c r="B158" s="1" t="s">
        <v>20</v>
      </c>
      <c r="C158" s="5"/>
      <c r="D158" s="5"/>
      <c r="E158" s="5"/>
    </row>
    <row r="159" spans="1:5" x14ac:dyDescent="0.25">
      <c r="A159" s="1"/>
      <c r="B159" s="1" t="s">
        <v>15</v>
      </c>
      <c r="C159" s="5"/>
      <c r="D159" s="5"/>
      <c r="E159" s="5"/>
    </row>
    <row r="160" spans="1:5" x14ac:dyDescent="0.25">
      <c r="A160" s="2">
        <v>44747</v>
      </c>
      <c r="B160" s="1" t="s">
        <v>66</v>
      </c>
      <c r="C160" s="5">
        <v>250</v>
      </c>
      <c r="D160" s="5">
        <v>0</v>
      </c>
      <c r="E160" s="5">
        <v>4293274.72</v>
      </c>
    </row>
    <row r="161" spans="1:5" x14ac:dyDescent="0.25">
      <c r="A161" s="2">
        <v>44747</v>
      </c>
      <c r="B161" s="1" t="s">
        <v>26</v>
      </c>
      <c r="C161" s="5">
        <v>52.5</v>
      </c>
      <c r="D161" s="5">
        <v>0</v>
      </c>
      <c r="E161" s="5">
        <v>4293222.22</v>
      </c>
    </row>
    <row r="162" spans="1:5" x14ac:dyDescent="0.25">
      <c r="A162" s="2">
        <v>44747</v>
      </c>
      <c r="B162" s="1" t="s">
        <v>67</v>
      </c>
      <c r="C162" s="5">
        <v>5202383</v>
      </c>
      <c r="D162" s="5">
        <v>0</v>
      </c>
      <c r="E162" s="5">
        <v>-909160.78</v>
      </c>
    </row>
    <row r="163" spans="1:5" x14ac:dyDescent="0.25">
      <c r="A163" s="1"/>
      <c r="B163" s="1" t="s">
        <v>68</v>
      </c>
      <c r="C163" s="5"/>
      <c r="D163" s="5"/>
      <c r="E163" s="5"/>
    </row>
    <row r="164" spans="1:5" x14ac:dyDescent="0.25">
      <c r="A164" s="2">
        <v>44747</v>
      </c>
      <c r="B164" s="1" t="s">
        <v>21</v>
      </c>
      <c r="C164" s="5">
        <v>379245</v>
      </c>
      <c r="D164" s="5">
        <v>0</v>
      </c>
      <c r="E164" s="5">
        <v>-1288405.78</v>
      </c>
    </row>
    <row r="165" spans="1:5" x14ac:dyDescent="0.25">
      <c r="A165" s="1"/>
      <c r="B165" s="1">
        <v>132390837</v>
      </c>
      <c r="C165" s="5"/>
      <c r="D165" s="5"/>
      <c r="E165" s="5"/>
    </row>
    <row r="166" spans="1:5" x14ac:dyDescent="0.25">
      <c r="A166" s="1"/>
      <c r="B166" s="1" t="s">
        <v>68</v>
      </c>
      <c r="C166" s="5"/>
      <c r="D166" s="5"/>
      <c r="E166" s="5"/>
    </row>
    <row r="167" spans="1:5" x14ac:dyDescent="0.25">
      <c r="A167" s="2">
        <v>44747</v>
      </c>
      <c r="B167" s="1" t="s">
        <v>12</v>
      </c>
      <c r="C167" s="5">
        <v>100000</v>
      </c>
      <c r="D167" s="5">
        <v>0</v>
      </c>
      <c r="E167" s="5">
        <v>-1388405.78</v>
      </c>
    </row>
    <row r="168" spans="1:5" x14ac:dyDescent="0.25">
      <c r="A168" s="1"/>
      <c r="B168" s="1" t="s">
        <v>13</v>
      </c>
      <c r="C168" s="5"/>
      <c r="D168" s="5"/>
      <c r="E168" s="5"/>
    </row>
    <row r="169" spans="1:5" x14ac:dyDescent="0.25">
      <c r="A169" s="1"/>
      <c r="B169" s="1">
        <v>30712013962</v>
      </c>
      <c r="C169" s="5"/>
      <c r="D169" s="5"/>
      <c r="E169" s="5"/>
    </row>
    <row r="170" spans="1:5" x14ac:dyDescent="0.25">
      <c r="A170" s="1"/>
      <c r="B170" s="1">
        <v>132403972</v>
      </c>
      <c r="C170" s="5"/>
      <c r="D170" s="5"/>
      <c r="E170" s="5"/>
    </row>
    <row r="171" spans="1:5" x14ac:dyDescent="0.25">
      <c r="A171" s="1"/>
      <c r="B171" s="1" t="s">
        <v>15</v>
      </c>
      <c r="C171" s="5"/>
      <c r="D171" s="5"/>
      <c r="E171" s="5"/>
    </row>
    <row r="172" spans="1:5" x14ac:dyDescent="0.25">
      <c r="A172" s="1"/>
      <c r="B172" s="1" t="s">
        <v>20</v>
      </c>
      <c r="C172" s="5"/>
      <c r="D172" s="5"/>
      <c r="E172" s="5"/>
    </row>
    <row r="173" spans="1:5" x14ac:dyDescent="0.25">
      <c r="A173" s="2">
        <v>44747</v>
      </c>
      <c r="B173" s="1" t="s">
        <v>66</v>
      </c>
      <c r="C173" s="5">
        <v>250</v>
      </c>
      <c r="D173" s="5">
        <v>0</v>
      </c>
      <c r="E173" s="5">
        <v>-1388655.78</v>
      </c>
    </row>
    <row r="174" spans="1:5" x14ac:dyDescent="0.25">
      <c r="A174" s="2">
        <v>44747</v>
      </c>
      <c r="B174" s="1" t="s">
        <v>26</v>
      </c>
      <c r="C174" s="5">
        <v>52.5</v>
      </c>
      <c r="D174" s="5">
        <v>0</v>
      </c>
      <c r="E174" s="5">
        <v>-1388708.28</v>
      </c>
    </row>
    <row r="175" spans="1:5" x14ac:dyDescent="0.25">
      <c r="A175" s="2">
        <v>44747</v>
      </c>
      <c r="B175" s="1" t="s">
        <v>44</v>
      </c>
      <c r="C175" s="5">
        <v>57012.93</v>
      </c>
      <c r="D175" s="5">
        <v>0</v>
      </c>
      <c r="E175" s="5">
        <v>-1445721.21</v>
      </c>
    </row>
    <row r="176" spans="1:5" x14ac:dyDescent="0.25">
      <c r="A176" s="1"/>
      <c r="B176" s="1" t="s">
        <v>69</v>
      </c>
      <c r="C176" s="5"/>
      <c r="D176" s="5"/>
      <c r="E176" s="5"/>
    </row>
    <row r="177" spans="1:5" x14ac:dyDescent="0.25">
      <c r="A177" s="2">
        <v>44747</v>
      </c>
      <c r="B177" s="1" t="s">
        <v>26</v>
      </c>
      <c r="C177" s="5">
        <v>5986.36</v>
      </c>
      <c r="D177" s="5">
        <v>0</v>
      </c>
      <c r="E177" s="5">
        <v>-1451707.57</v>
      </c>
    </row>
    <row r="178" spans="1:5" x14ac:dyDescent="0.25">
      <c r="A178" s="1"/>
      <c r="B178" s="1" t="s">
        <v>69</v>
      </c>
      <c r="C178" s="5"/>
      <c r="D178" s="5"/>
      <c r="E178" s="5"/>
    </row>
    <row r="179" spans="1:5" x14ac:dyDescent="0.25">
      <c r="A179" s="2">
        <v>44747</v>
      </c>
      <c r="B179" s="1" t="s">
        <v>46</v>
      </c>
      <c r="C179" s="5">
        <v>4988.2</v>
      </c>
      <c r="D179" s="5">
        <v>0</v>
      </c>
      <c r="E179" s="5">
        <v>-1456695.77</v>
      </c>
    </row>
    <row r="180" spans="1:5" x14ac:dyDescent="0.25">
      <c r="A180" s="1"/>
      <c r="B180" s="1" t="s">
        <v>69</v>
      </c>
      <c r="C180" s="5"/>
      <c r="D180" s="5"/>
      <c r="E180" s="5"/>
    </row>
    <row r="181" spans="1:5" x14ac:dyDescent="0.25">
      <c r="A181" s="2">
        <v>44747</v>
      </c>
      <c r="B181" s="1" t="s">
        <v>44</v>
      </c>
      <c r="C181" s="5">
        <v>36892.86</v>
      </c>
      <c r="D181" s="5">
        <v>0</v>
      </c>
      <c r="E181" s="5">
        <v>-1493588.63</v>
      </c>
    </row>
    <row r="182" spans="1:5" x14ac:dyDescent="0.25">
      <c r="A182" s="1"/>
      <c r="B182" s="1" t="s">
        <v>70</v>
      </c>
      <c r="C182" s="5"/>
      <c r="D182" s="5"/>
      <c r="E182" s="5"/>
    </row>
    <row r="183" spans="1:5" x14ac:dyDescent="0.25">
      <c r="A183" s="2">
        <v>44747</v>
      </c>
      <c r="B183" s="1" t="s">
        <v>26</v>
      </c>
      <c r="C183" s="5">
        <v>3873.75</v>
      </c>
      <c r="D183" s="5">
        <v>0</v>
      </c>
      <c r="E183" s="5">
        <v>-1497462.38</v>
      </c>
    </row>
    <row r="184" spans="1:5" x14ac:dyDescent="0.25">
      <c r="A184" s="1"/>
      <c r="B184" s="1" t="s">
        <v>70</v>
      </c>
      <c r="C184" s="5"/>
      <c r="D184" s="5"/>
      <c r="E184" s="5"/>
    </row>
    <row r="185" spans="1:5" x14ac:dyDescent="0.25">
      <c r="A185" s="2">
        <v>44747</v>
      </c>
      <c r="B185" s="1" t="s">
        <v>46</v>
      </c>
      <c r="C185" s="5">
        <v>3544.02</v>
      </c>
      <c r="D185" s="5">
        <v>0</v>
      </c>
      <c r="E185" s="5">
        <v>-1501006.4</v>
      </c>
    </row>
    <row r="186" spans="1:5" x14ac:dyDescent="0.25">
      <c r="A186" s="1"/>
      <c r="B186" s="1" t="s">
        <v>70</v>
      </c>
      <c r="C186" s="5"/>
      <c r="D186" s="5"/>
      <c r="E186" s="5"/>
    </row>
    <row r="187" spans="1:5" x14ac:dyDescent="0.25">
      <c r="A187" s="2">
        <v>44747</v>
      </c>
      <c r="B187" s="1" t="s">
        <v>23</v>
      </c>
      <c r="C187" s="5">
        <v>44581.72</v>
      </c>
      <c r="D187" s="5">
        <v>0</v>
      </c>
      <c r="E187" s="5">
        <v>-1545588.12</v>
      </c>
    </row>
    <row r="188" spans="1:5" x14ac:dyDescent="0.25">
      <c r="A188" s="2">
        <v>44747</v>
      </c>
      <c r="B188" s="1" t="s">
        <v>24</v>
      </c>
      <c r="C188" s="5">
        <v>13471.92</v>
      </c>
      <c r="D188" s="5">
        <v>0</v>
      </c>
      <c r="E188" s="5">
        <v>-1559060.04</v>
      </c>
    </row>
    <row r="189" spans="1:5" x14ac:dyDescent="0.25">
      <c r="A189" s="2">
        <v>44747</v>
      </c>
      <c r="B189" s="1" t="s">
        <v>71</v>
      </c>
      <c r="C189" s="5">
        <v>232987.29</v>
      </c>
      <c r="D189" s="5">
        <v>0</v>
      </c>
      <c r="E189" s="5">
        <v>-1792047.33</v>
      </c>
    </row>
    <row r="190" spans="1:5" x14ac:dyDescent="0.25">
      <c r="A190" s="2">
        <v>44747</v>
      </c>
      <c r="B190" s="1" t="s">
        <v>72</v>
      </c>
      <c r="C190" s="5">
        <v>260400</v>
      </c>
      <c r="D190" s="5">
        <v>0</v>
      </c>
      <c r="E190" s="5">
        <v>-2052447.33</v>
      </c>
    </row>
    <row r="191" spans="1:5" x14ac:dyDescent="0.25">
      <c r="A191" s="2">
        <v>44747</v>
      </c>
      <c r="B191" s="1" t="s">
        <v>73</v>
      </c>
      <c r="C191" s="5">
        <v>692500</v>
      </c>
      <c r="D191" s="5">
        <v>0</v>
      </c>
      <c r="E191" s="5">
        <v>-2744947.33</v>
      </c>
    </row>
    <row r="192" spans="1:5" x14ac:dyDescent="0.25">
      <c r="A192" s="2">
        <v>44747</v>
      </c>
      <c r="B192" s="1" t="s">
        <v>23</v>
      </c>
      <c r="C192" s="5">
        <v>7115.32</v>
      </c>
      <c r="D192" s="5">
        <v>0</v>
      </c>
      <c r="E192" s="5">
        <v>-2752062.65</v>
      </c>
    </row>
    <row r="193" spans="1:5" x14ac:dyDescent="0.25">
      <c r="A193" s="2">
        <v>44748</v>
      </c>
      <c r="B193" s="1" t="s">
        <v>74</v>
      </c>
      <c r="C193" s="5">
        <v>168307</v>
      </c>
      <c r="D193" s="5">
        <v>0</v>
      </c>
      <c r="E193" s="5">
        <v>-2920369.65</v>
      </c>
    </row>
    <row r="194" spans="1:5" x14ac:dyDescent="0.25">
      <c r="A194" s="2">
        <v>44748</v>
      </c>
      <c r="B194" s="1" t="s">
        <v>75</v>
      </c>
      <c r="C194" s="5">
        <v>171084.75</v>
      </c>
      <c r="D194" s="5">
        <v>0</v>
      </c>
      <c r="E194" s="5">
        <v>-3091454.4</v>
      </c>
    </row>
    <row r="195" spans="1:5" x14ac:dyDescent="0.25">
      <c r="A195" s="2">
        <v>44748</v>
      </c>
      <c r="B195" s="1" t="s">
        <v>76</v>
      </c>
      <c r="C195" s="5">
        <v>250000</v>
      </c>
      <c r="D195" s="5">
        <v>0</v>
      </c>
      <c r="E195" s="5">
        <v>-3341454.4</v>
      </c>
    </row>
    <row r="196" spans="1:5" x14ac:dyDescent="0.25">
      <c r="A196" s="2">
        <v>44748</v>
      </c>
      <c r="B196" s="1" t="s">
        <v>77</v>
      </c>
      <c r="C196" s="5">
        <v>300000</v>
      </c>
      <c r="D196" s="5">
        <v>0</v>
      </c>
      <c r="E196" s="5">
        <v>-3641454.4</v>
      </c>
    </row>
    <row r="197" spans="1:5" x14ac:dyDescent="0.25">
      <c r="A197" s="2">
        <v>44748</v>
      </c>
      <c r="B197" s="1" t="s">
        <v>78</v>
      </c>
      <c r="C197" s="5">
        <v>320000</v>
      </c>
      <c r="D197" s="5">
        <v>0</v>
      </c>
      <c r="E197" s="5">
        <v>-3961454.4</v>
      </c>
    </row>
    <row r="198" spans="1:5" x14ac:dyDescent="0.25">
      <c r="A198" s="2">
        <v>44748</v>
      </c>
      <c r="B198" s="1" t="s">
        <v>79</v>
      </c>
      <c r="C198" s="5">
        <v>327500</v>
      </c>
      <c r="D198" s="5">
        <v>0</v>
      </c>
      <c r="E198" s="5">
        <v>-4288954.4000000004</v>
      </c>
    </row>
    <row r="199" spans="1:5" x14ac:dyDescent="0.25">
      <c r="A199" s="2">
        <v>44748</v>
      </c>
      <c r="B199" s="1" t="s">
        <v>80</v>
      </c>
      <c r="C199" s="5">
        <v>360000</v>
      </c>
      <c r="D199" s="5">
        <v>0</v>
      </c>
      <c r="E199" s="5">
        <v>-4648954.4000000004</v>
      </c>
    </row>
    <row r="200" spans="1:5" x14ac:dyDescent="0.25">
      <c r="A200" s="2">
        <v>44748</v>
      </c>
      <c r="B200" s="1" t="s">
        <v>81</v>
      </c>
      <c r="C200" s="5">
        <v>12747530.9</v>
      </c>
      <c r="D200" s="5">
        <v>0</v>
      </c>
      <c r="E200" s="5">
        <v>-17396485.300000001</v>
      </c>
    </row>
    <row r="201" spans="1:5" x14ac:dyDescent="0.25">
      <c r="A201" s="2">
        <v>44748</v>
      </c>
      <c r="B201" s="1" t="s">
        <v>16</v>
      </c>
      <c r="C201" s="5">
        <v>0</v>
      </c>
      <c r="D201" s="5">
        <v>57750</v>
      </c>
      <c r="E201" s="5">
        <v>-17338735.300000001</v>
      </c>
    </row>
    <row r="202" spans="1:5" x14ac:dyDescent="0.25">
      <c r="A202" s="1"/>
      <c r="B202" s="1" t="s">
        <v>82</v>
      </c>
      <c r="C202" s="5"/>
      <c r="D202" s="5"/>
      <c r="E202" s="5"/>
    </row>
    <row r="203" spans="1:5" x14ac:dyDescent="0.25">
      <c r="A203" s="1"/>
      <c r="B203" s="1">
        <v>30683263156</v>
      </c>
      <c r="C203" s="5"/>
      <c r="D203" s="5"/>
      <c r="E203" s="5"/>
    </row>
    <row r="204" spans="1:5" x14ac:dyDescent="0.25">
      <c r="A204" s="1"/>
      <c r="B204" s="1" t="s">
        <v>40</v>
      </c>
      <c r="C204" s="5"/>
      <c r="D204" s="5"/>
      <c r="E204" s="5"/>
    </row>
    <row r="205" spans="1:5" x14ac:dyDescent="0.25">
      <c r="A205" s="1"/>
      <c r="B205" s="1" t="s">
        <v>41</v>
      </c>
      <c r="C205" s="5"/>
      <c r="D205" s="5"/>
      <c r="E205" s="5"/>
    </row>
    <row r="206" spans="1:5" x14ac:dyDescent="0.25">
      <c r="A206" s="2">
        <v>44748</v>
      </c>
      <c r="B206" s="1" t="s">
        <v>16</v>
      </c>
      <c r="C206" s="5">
        <v>0</v>
      </c>
      <c r="D206" s="5">
        <v>3000</v>
      </c>
      <c r="E206" s="5">
        <v>-17335735.300000001</v>
      </c>
    </row>
    <row r="207" spans="1:5" x14ac:dyDescent="0.25">
      <c r="A207" s="1"/>
      <c r="B207" s="1" t="s">
        <v>83</v>
      </c>
      <c r="C207" s="5"/>
      <c r="D207" s="5"/>
      <c r="E207" s="5"/>
    </row>
    <row r="208" spans="1:5" x14ac:dyDescent="0.25">
      <c r="A208" s="1"/>
      <c r="B208" s="1">
        <v>20209471109</v>
      </c>
      <c r="C208" s="5"/>
      <c r="D208" s="5"/>
      <c r="E208" s="5"/>
    </row>
    <row r="209" spans="1:5" x14ac:dyDescent="0.25">
      <c r="A209" s="1"/>
      <c r="B209" s="1" t="s">
        <v>36</v>
      </c>
      <c r="C209" s="5"/>
      <c r="D209" s="5"/>
      <c r="E209" s="5"/>
    </row>
    <row r="210" spans="1:5" x14ac:dyDescent="0.25">
      <c r="A210" s="1"/>
      <c r="B210" s="1">
        <v>332003596993</v>
      </c>
      <c r="C210" s="5"/>
      <c r="D210" s="5"/>
      <c r="E210" s="5"/>
    </row>
    <row r="211" spans="1:5" x14ac:dyDescent="0.25">
      <c r="A211" s="1"/>
      <c r="B211" s="1" t="s">
        <v>19</v>
      </c>
      <c r="C211" s="5"/>
      <c r="D211" s="5"/>
      <c r="E211" s="5"/>
    </row>
    <row r="212" spans="1:5" x14ac:dyDescent="0.25">
      <c r="A212" s="1"/>
      <c r="B212" s="1">
        <v>4217380003572480</v>
      </c>
      <c r="C212" s="5"/>
      <c r="D212" s="5"/>
      <c r="E212" s="5"/>
    </row>
    <row r="213" spans="1:5" x14ac:dyDescent="0.25">
      <c r="A213" s="2">
        <v>44748</v>
      </c>
      <c r="B213" s="1" t="s">
        <v>35</v>
      </c>
      <c r="C213" s="5">
        <v>0</v>
      </c>
      <c r="D213" s="5">
        <v>4200000</v>
      </c>
      <c r="E213" s="5">
        <v>-13135735.300000001</v>
      </c>
    </row>
    <row r="214" spans="1:5" x14ac:dyDescent="0.25">
      <c r="A214" s="1"/>
      <c r="B214" s="1" t="s">
        <v>13</v>
      </c>
      <c r="C214" s="5"/>
      <c r="D214" s="5"/>
      <c r="E214" s="5"/>
    </row>
    <row r="215" spans="1:5" x14ac:dyDescent="0.25">
      <c r="A215" s="1"/>
      <c r="B215" s="1">
        <v>30712013962</v>
      </c>
      <c r="C215" s="5"/>
      <c r="D215" s="5"/>
      <c r="E215" s="5"/>
    </row>
    <row r="216" spans="1:5" x14ac:dyDescent="0.25">
      <c r="A216" s="1"/>
      <c r="B216" s="1" t="s">
        <v>36</v>
      </c>
      <c r="C216" s="5"/>
      <c r="D216" s="5"/>
      <c r="E216" s="5"/>
    </row>
    <row r="217" spans="1:5" x14ac:dyDescent="0.25">
      <c r="A217" s="1"/>
      <c r="B217" s="1" t="s">
        <v>19</v>
      </c>
      <c r="C217" s="5"/>
      <c r="D217" s="5"/>
      <c r="E217" s="5"/>
    </row>
    <row r="218" spans="1:5" x14ac:dyDescent="0.25">
      <c r="A218" s="1"/>
      <c r="B218" s="1">
        <v>5046204310861500</v>
      </c>
      <c r="C218" s="5"/>
      <c r="D218" s="5"/>
      <c r="E218" s="5"/>
    </row>
    <row r="219" spans="1:5" x14ac:dyDescent="0.25">
      <c r="A219" s="1"/>
      <c r="B219" s="1">
        <v>100003753</v>
      </c>
      <c r="C219" s="5"/>
      <c r="D219" s="5"/>
      <c r="E219" s="5"/>
    </row>
    <row r="220" spans="1:5" x14ac:dyDescent="0.25">
      <c r="A220" s="2">
        <v>44748</v>
      </c>
      <c r="B220" s="1" t="s">
        <v>37</v>
      </c>
      <c r="C220" s="5">
        <v>0</v>
      </c>
      <c r="D220" s="5">
        <v>2800000</v>
      </c>
      <c r="E220" s="5">
        <v>-10335735.300000001</v>
      </c>
    </row>
    <row r="221" spans="1:5" x14ac:dyDescent="0.25">
      <c r="A221" s="1"/>
      <c r="B221" s="1" t="s">
        <v>63</v>
      </c>
      <c r="C221" s="5"/>
      <c r="D221" s="5"/>
      <c r="E221" s="5"/>
    </row>
    <row r="222" spans="1:5" x14ac:dyDescent="0.25">
      <c r="A222" s="1"/>
      <c r="B222" s="1">
        <v>30712013962</v>
      </c>
      <c r="C222" s="5"/>
      <c r="D222" s="5"/>
      <c r="E222" s="5"/>
    </row>
    <row r="223" spans="1:5" x14ac:dyDescent="0.25">
      <c r="A223" s="1"/>
      <c r="B223" s="1" t="s">
        <v>64</v>
      </c>
      <c r="C223" s="5"/>
      <c r="D223" s="5"/>
      <c r="E223" s="5"/>
    </row>
    <row r="224" spans="1:5" x14ac:dyDescent="0.25">
      <c r="A224" s="2">
        <v>44748</v>
      </c>
      <c r="B224" s="1" t="s">
        <v>37</v>
      </c>
      <c r="C224" s="5">
        <v>0</v>
      </c>
      <c r="D224" s="5">
        <v>1500000</v>
      </c>
      <c r="E224" s="5">
        <v>-8835735.3000000007</v>
      </c>
    </row>
    <row r="225" spans="1:5" x14ac:dyDescent="0.25">
      <c r="A225" s="1"/>
      <c r="B225" s="1" t="s">
        <v>13</v>
      </c>
      <c r="C225" s="5"/>
      <c r="D225" s="5"/>
      <c r="E225" s="5"/>
    </row>
    <row r="226" spans="1:5" x14ac:dyDescent="0.25">
      <c r="A226" s="1"/>
      <c r="B226" s="1">
        <v>30712013962</v>
      </c>
      <c r="C226" s="5"/>
      <c r="D226" s="5"/>
      <c r="E226" s="5"/>
    </row>
    <row r="227" spans="1:5" x14ac:dyDescent="0.25">
      <c r="A227" s="1"/>
      <c r="B227" s="1" t="s">
        <v>65</v>
      </c>
      <c r="C227" s="5"/>
      <c r="D227" s="5"/>
      <c r="E227" s="5"/>
    </row>
    <row r="228" spans="1:5" x14ac:dyDescent="0.25">
      <c r="A228" s="2">
        <v>44748</v>
      </c>
      <c r="B228" s="1" t="s">
        <v>37</v>
      </c>
      <c r="C228" s="5">
        <v>0</v>
      </c>
      <c r="D228" s="5">
        <v>6300000</v>
      </c>
      <c r="E228" s="5">
        <v>-2535735.2999999998</v>
      </c>
    </row>
    <row r="229" spans="1:5" x14ac:dyDescent="0.25">
      <c r="A229" s="1"/>
      <c r="B229" s="1" t="s">
        <v>13</v>
      </c>
      <c r="C229" s="5"/>
      <c r="D229" s="5"/>
      <c r="E229" s="5"/>
    </row>
    <row r="230" spans="1:5" x14ac:dyDescent="0.25">
      <c r="A230" s="1"/>
      <c r="B230" s="1">
        <v>30712013962</v>
      </c>
      <c r="C230" s="5"/>
      <c r="D230" s="5"/>
      <c r="E230" s="5"/>
    </row>
    <row r="231" spans="1:5" x14ac:dyDescent="0.25">
      <c r="A231" s="1"/>
      <c r="B231" s="1" t="s">
        <v>38</v>
      </c>
      <c r="C231" s="5"/>
      <c r="D231" s="5"/>
      <c r="E231" s="5"/>
    </row>
    <row r="232" spans="1:5" x14ac:dyDescent="0.25">
      <c r="A232" s="2">
        <v>44748</v>
      </c>
      <c r="B232" s="1" t="s">
        <v>37</v>
      </c>
      <c r="C232" s="5">
        <v>0</v>
      </c>
      <c r="D232" s="5">
        <v>1000000</v>
      </c>
      <c r="E232" s="5">
        <v>-1535735.3</v>
      </c>
    </row>
    <row r="233" spans="1:5" x14ac:dyDescent="0.25">
      <c r="A233" s="1"/>
      <c r="B233" s="1" t="s">
        <v>13</v>
      </c>
      <c r="C233" s="5"/>
      <c r="D233" s="5"/>
      <c r="E233" s="5"/>
    </row>
    <row r="234" spans="1:5" x14ac:dyDescent="0.25">
      <c r="A234" s="1"/>
      <c r="B234" s="1">
        <v>30712013962</v>
      </c>
      <c r="C234" s="5"/>
      <c r="D234" s="5"/>
      <c r="E234" s="5"/>
    </row>
    <row r="235" spans="1:5" x14ac:dyDescent="0.25">
      <c r="A235" s="1"/>
      <c r="B235" s="1" t="s">
        <v>62</v>
      </c>
      <c r="C235" s="5"/>
      <c r="D235" s="5"/>
      <c r="E235" s="5"/>
    </row>
    <row r="236" spans="1:5" x14ac:dyDescent="0.25">
      <c r="A236" s="2">
        <v>44748</v>
      </c>
      <c r="B236" s="1" t="s">
        <v>37</v>
      </c>
      <c r="C236" s="5">
        <v>0</v>
      </c>
      <c r="D236" s="5">
        <v>700000</v>
      </c>
      <c r="E236" s="5">
        <v>-835735.3</v>
      </c>
    </row>
    <row r="237" spans="1:5" x14ac:dyDescent="0.25">
      <c r="A237" s="1"/>
      <c r="B237" s="1" t="s">
        <v>13</v>
      </c>
      <c r="C237" s="5"/>
      <c r="D237" s="5"/>
      <c r="E237" s="5"/>
    </row>
    <row r="238" spans="1:5" x14ac:dyDescent="0.25">
      <c r="A238" s="1"/>
      <c r="B238" s="1">
        <v>30712013962</v>
      </c>
      <c r="C238" s="5"/>
      <c r="D238" s="5"/>
      <c r="E238" s="5"/>
    </row>
    <row r="239" spans="1:5" x14ac:dyDescent="0.25">
      <c r="A239" s="1"/>
      <c r="B239" s="1" t="s">
        <v>62</v>
      </c>
      <c r="C239" s="5"/>
      <c r="D239" s="5"/>
      <c r="E239" s="5"/>
    </row>
    <row r="240" spans="1:5" x14ac:dyDescent="0.25">
      <c r="A240" s="2">
        <v>44748</v>
      </c>
      <c r="B240" s="1" t="s">
        <v>21</v>
      </c>
      <c r="C240" s="5">
        <v>576550</v>
      </c>
      <c r="D240" s="5">
        <v>0</v>
      </c>
      <c r="E240" s="5">
        <v>-1412285.3</v>
      </c>
    </row>
    <row r="241" spans="1:5" x14ac:dyDescent="0.25">
      <c r="A241" s="1"/>
      <c r="B241" s="1">
        <v>132514460</v>
      </c>
      <c r="C241" s="5"/>
      <c r="D241" s="5"/>
      <c r="E241" s="5"/>
    </row>
    <row r="242" spans="1:5" x14ac:dyDescent="0.25">
      <c r="A242" s="1"/>
      <c r="B242" s="1" t="s">
        <v>22</v>
      </c>
      <c r="C242" s="5"/>
      <c r="D242" s="5"/>
      <c r="E242" s="5"/>
    </row>
    <row r="243" spans="1:5" x14ac:dyDescent="0.25">
      <c r="A243" s="2">
        <v>44748</v>
      </c>
      <c r="B243" s="1" t="s">
        <v>21</v>
      </c>
      <c r="C243" s="5">
        <v>186710</v>
      </c>
      <c r="D243" s="5">
        <v>0</v>
      </c>
      <c r="E243" s="5">
        <v>-1598995.3</v>
      </c>
    </row>
    <row r="244" spans="1:5" x14ac:dyDescent="0.25">
      <c r="A244" s="1"/>
      <c r="B244" s="1">
        <v>132520006</v>
      </c>
      <c r="C244" s="5"/>
      <c r="D244" s="5"/>
      <c r="E244" s="5"/>
    </row>
    <row r="245" spans="1:5" x14ac:dyDescent="0.25">
      <c r="A245" s="1"/>
      <c r="B245" s="1" t="s">
        <v>68</v>
      </c>
      <c r="C245" s="5"/>
      <c r="D245" s="5"/>
      <c r="E245" s="5"/>
    </row>
    <row r="246" spans="1:5" x14ac:dyDescent="0.25">
      <c r="A246" s="2">
        <v>44748</v>
      </c>
      <c r="B246" s="1" t="s">
        <v>84</v>
      </c>
      <c r="C246" s="5">
        <v>261468.51</v>
      </c>
      <c r="D246" s="5">
        <v>0</v>
      </c>
      <c r="E246" s="5">
        <v>-1860463.81</v>
      </c>
    </row>
    <row r="247" spans="1:5" x14ac:dyDescent="0.25">
      <c r="A247" s="1"/>
      <c r="B247" s="1" t="s">
        <v>85</v>
      </c>
      <c r="C247" s="5"/>
      <c r="D247" s="5"/>
      <c r="E247" s="5"/>
    </row>
    <row r="248" spans="1:5" x14ac:dyDescent="0.25">
      <c r="A248" s="1"/>
      <c r="B248" s="1">
        <v>20309804156</v>
      </c>
      <c r="C248" s="5"/>
      <c r="D248" s="5"/>
      <c r="E248" s="5"/>
    </row>
    <row r="249" spans="1:5" x14ac:dyDescent="0.25">
      <c r="A249" s="1"/>
      <c r="B249" s="1">
        <v>132517166</v>
      </c>
      <c r="C249" s="5"/>
      <c r="D249" s="5"/>
      <c r="E249" s="5"/>
    </row>
    <row r="250" spans="1:5" x14ac:dyDescent="0.25">
      <c r="A250" s="1"/>
      <c r="B250" s="1" t="s">
        <v>86</v>
      </c>
      <c r="C250" s="5"/>
      <c r="D250" s="5"/>
      <c r="E250" s="5"/>
    </row>
    <row r="251" spans="1:5" x14ac:dyDescent="0.25">
      <c r="A251" s="1"/>
      <c r="B251" s="1" t="s">
        <v>87</v>
      </c>
      <c r="C251" s="5"/>
      <c r="D251" s="5"/>
      <c r="E251" s="5"/>
    </row>
    <row r="252" spans="1:5" x14ac:dyDescent="0.25">
      <c r="A252" s="2">
        <v>44748</v>
      </c>
      <c r="B252" s="1" t="s">
        <v>66</v>
      </c>
      <c r="C252" s="5">
        <v>250</v>
      </c>
      <c r="D252" s="5">
        <v>0</v>
      </c>
      <c r="E252" s="5">
        <v>-1860713.81</v>
      </c>
    </row>
    <row r="253" spans="1:5" x14ac:dyDescent="0.25">
      <c r="A253" s="2">
        <v>44748</v>
      </c>
      <c r="B253" s="1" t="s">
        <v>26</v>
      </c>
      <c r="C253" s="5">
        <v>52.5</v>
      </c>
      <c r="D253" s="5">
        <v>0</v>
      </c>
      <c r="E253" s="5">
        <v>-1860766.31</v>
      </c>
    </row>
    <row r="254" spans="1:5" x14ac:dyDescent="0.25">
      <c r="A254" s="2">
        <v>44748</v>
      </c>
      <c r="B254" s="1" t="s">
        <v>23</v>
      </c>
      <c r="C254" s="5">
        <v>94016.72</v>
      </c>
      <c r="D254" s="5">
        <v>0</v>
      </c>
      <c r="E254" s="5">
        <v>-1954783.03</v>
      </c>
    </row>
    <row r="255" spans="1:5" x14ac:dyDescent="0.25">
      <c r="A255" s="2">
        <v>44748</v>
      </c>
      <c r="B255" s="1" t="s">
        <v>24</v>
      </c>
      <c r="C255" s="5">
        <v>364.5</v>
      </c>
      <c r="D255" s="5">
        <v>0</v>
      </c>
      <c r="E255" s="5">
        <v>-1955147.53</v>
      </c>
    </row>
    <row r="256" spans="1:5" x14ac:dyDescent="0.25">
      <c r="A256" s="2">
        <v>44748</v>
      </c>
      <c r="B256" s="1" t="s">
        <v>88</v>
      </c>
      <c r="C256" s="5">
        <v>692500</v>
      </c>
      <c r="D256" s="5">
        <v>0</v>
      </c>
      <c r="E256" s="5">
        <v>-2647647.5299999998</v>
      </c>
    </row>
    <row r="257" spans="1:5" x14ac:dyDescent="0.25">
      <c r="A257" s="2">
        <v>44748</v>
      </c>
      <c r="B257" s="1" t="s">
        <v>23</v>
      </c>
      <c r="C257" s="5">
        <v>4155</v>
      </c>
      <c r="D257" s="5">
        <v>0</v>
      </c>
      <c r="E257" s="5">
        <v>-2651802.5299999998</v>
      </c>
    </row>
    <row r="258" spans="1:5" x14ac:dyDescent="0.25">
      <c r="A258" s="2">
        <v>44749</v>
      </c>
      <c r="B258" s="1" t="s">
        <v>89</v>
      </c>
      <c r="C258" s="5">
        <v>11457.48</v>
      </c>
      <c r="D258" s="5">
        <v>0</v>
      </c>
      <c r="E258" s="5">
        <v>-2663260.0099999998</v>
      </c>
    </row>
    <row r="259" spans="1:5" x14ac:dyDescent="0.25">
      <c r="A259" s="2">
        <v>44749</v>
      </c>
      <c r="B259" s="1" t="s">
        <v>90</v>
      </c>
      <c r="C259" s="5">
        <v>48344.32</v>
      </c>
      <c r="D259" s="5">
        <v>0</v>
      </c>
      <c r="E259" s="5">
        <v>-2711604.33</v>
      </c>
    </row>
    <row r="260" spans="1:5" x14ac:dyDescent="0.25">
      <c r="A260" s="2">
        <v>44749</v>
      </c>
      <c r="B260" s="1" t="s">
        <v>91</v>
      </c>
      <c r="C260" s="5">
        <v>71588.149999999994</v>
      </c>
      <c r="D260" s="5">
        <v>0</v>
      </c>
      <c r="E260" s="5">
        <v>-2783192.48</v>
      </c>
    </row>
    <row r="261" spans="1:5" x14ac:dyDescent="0.25">
      <c r="A261" s="2">
        <v>44749</v>
      </c>
      <c r="B261" s="1" t="s">
        <v>92</v>
      </c>
      <c r="C261" s="5">
        <v>135520</v>
      </c>
      <c r="D261" s="5">
        <v>0</v>
      </c>
      <c r="E261" s="5">
        <v>-2918712.48</v>
      </c>
    </row>
    <row r="262" spans="1:5" x14ac:dyDescent="0.25">
      <c r="A262" s="2">
        <v>44749</v>
      </c>
      <c r="B262" s="1" t="s">
        <v>93</v>
      </c>
      <c r="C262" s="5">
        <v>194000</v>
      </c>
      <c r="D262" s="5">
        <v>0</v>
      </c>
      <c r="E262" s="5">
        <v>-3112712.48</v>
      </c>
    </row>
    <row r="263" spans="1:5" x14ac:dyDescent="0.25">
      <c r="A263" s="2">
        <v>44749</v>
      </c>
      <c r="B263" s="1" t="s">
        <v>94</v>
      </c>
      <c r="C263" s="5">
        <v>211471.28</v>
      </c>
      <c r="D263" s="5">
        <v>0</v>
      </c>
      <c r="E263" s="5">
        <v>-3324183.76</v>
      </c>
    </row>
    <row r="264" spans="1:5" x14ac:dyDescent="0.25">
      <c r="A264" s="2">
        <v>44749</v>
      </c>
      <c r="B264" s="1" t="s">
        <v>95</v>
      </c>
      <c r="C264" s="5">
        <v>240000</v>
      </c>
      <c r="D264" s="5">
        <v>0</v>
      </c>
      <c r="E264" s="5">
        <v>-3564183.76</v>
      </c>
    </row>
    <row r="265" spans="1:5" x14ac:dyDescent="0.25">
      <c r="A265" s="2">
        <v>44749</v>
      </c>
      <c r="B265" s="1" t="s">
        <v>96</v>
      </c>
      <c r="C265" s="5">
        <v>300000</v>
      </c>
      <c r="D265" s="5">
        <v>0</v>
      </c>
      <c r="E265" s="5">
        <v>-3864183.76</v>
      </c>
    </row>
    <row r="266" spans="1:5" x14ac:dyDescent="0.25">
      <c r="A266" s="2">
        <v>44749</v>
      </c>
      <c r="B266" s="1" t="s">
        <v>97</v>
      </c>
      <c r="C266" s="5">
        <v>340000</v>
      </c>
      <c r="D266" s="5">
        <v>0</v>
      </c>
      <c r="E266" s="5">
        <v>-4204183.76</v>
      </c>
    </row>
    <row r="267" spans="1:5" x14ac:dyDescent="0.25">
      <c r="A267" s="2">
        <v>44749</v>
      </c>
      <c r="B267" s="1" t="s">
        <v>98</v>
      </c>
      <c r="C267" s="5">
        <v>363034.72</v>
      </c>
      <c r="D267" s="5">
        <v>0</v>
      </c>
      <c r="E267" s="5">
        <v>-4567218.4800000004</v>
      </c>
    </row>
    <row r="268" spans="1:5" x14ac:dyDescent="0.25">
      <c r="A268" s="2">
        <v>44749</v>
      </c>
      <c r="B268" s="1" t="s">
        <v>99</v>
      </c>
      <c r="C268" s="5">
        <v>509800</v>
      </c>
      <c r="D268" s="5">
        <v>0</v>
      </c>
      <c r="E268" s="5">
        <v>-5077018.4800000004</v>
      </c>
    </row>
    <row r="269" spans="1:5" x14ac:dyDescent="0.25">
      <c r="A269" s="2">
        <v>44749</v>
      </c>
      <c r="B269" s="1" t="s">
        <v>100</v>
      </c>
      <c r="C269" s="5">
        <v>558000</v>
      </c>
      <c r="D269" s="5">
        <v>0</v>
      </c>
      <c r="E269" s="5">
        <v>-5635018.4800000004</v>
      </c>
    </row>
    <row r="270" spans="1:5" x14ac:dyDescent="0.25">
      <c r="A270" s="2">
        <v>44749</v>
      </c>
      <c r="B270" s="1" t="s">
        <v>35</v>
      </c>
      <c r="C270" s="5">
        <v>0</v>
      </c>
      <c r="D270" s="5">
        <v>3300000</v>
      </c>
      <c r="E270" s="5">
        <v>-2335018.48</v>
      </c>
    </row>
    <row r="271" spans="1:5" x14ac:dyDescent="0.25">
      <c r="A271" s="1"/>
      <c r="B271" s="1" t="s">
        <v>13</v>
      </c>
      <c r="C271" s="5"/>
      <c r="D271" s="5"/>
      <c r="E271" s="5"/>
    </row>
    <row r="272" spans="1:5" x14ac:dyDescent="0.25">
      <c r="A272" s="1"/>
      <c r="B272" s="1">
        <v>30712013962</v>
      </c>
      <c r="C272" s="5"/>
      <c r="D272" s="5"/>
      <c r="E272" s="5"/>
    </row>
    <row r="273" spans="1:5" x14ac:dyDescent="0.25">
      <c r="A273" s="1"/>
      <c r="B273" s="1" t="s">
        <v>36</v>
      </c>
      <c r="C273" s="5"/>
      <c r="D273" s="5"/>
      <c r="E273" s="5"/>
    </row>
    <row r="274" spans="1:5" x14ac:dyDescent="0.25">
      <c r="A274" s="1"/>
      <c r="B274" s="1" t="s">
        <v>19</v>
      </c>
      <c r="C274" s="5"/>
      <c r="D274" s="5"/>
      <c r="E274" s="5"/>
    </row>
    <row r="275" spans="1:5" x14ac:dyDescent="0.25">
      <c r="A275" s="1"/>
      <c r="B275" s="1">
        <v>5046204310861500</v>
      </c>
      <c r="C275" s="5"/>
      <c r="D275" s="5"/>
      <c r="E275" s="5"/>
    </row>
    <row r="276" spans="1:5" x14ac:dyDescent="0.25">
      <c r="A276" s="1"/>
      <c r="B276" s="1">
        <v>100003753</v>
      </c>
      <c r="C276" s="5"/>
      <c r="D276" s="5"/>
      <c r="E276" s="5"/>
    </row>
    <row r="277" spans="1:5" x14ac:dyDescent="0.25">
      <c r="A277" s="2">
        <v>44749</v>
      </c>
      <c r="B277" s="1" t="s">
        <v>37</v>
      </c>
      <c r="C277" s="5">
        <v>0</v>
      </c>
      <c r="D277" s="5">
        <v>500000</v>
      </c>
      <c r="E277" s="5">
        <v>-1835018.48</v>
      </c>
    </row>
    <row r="278" spans="1:5" x14ac:dyDescent="0.25">
      <c r="A278" s="1"/>
      <c r="B278" s="1" t="s">
        <v>63</v>
      </c>
      <c r="C278" s="5"/>
      <c r="D278" s="5"/>
      <c r="E278" s="5"/>
    </row>
    <row r="279" spans="1:5" x14ac:dyDescent="0.25">
      <c r="A279" s="1"/>
      <c r="B279" s="1">
        <v>30712013962</v>
      </c>
      <c r="C279" s="5"/>
      <c r="D279" s="5"/>
      <c r="E279" s="5"/>
    </row>
    <row r="280" spans="1:5" x14ac:dyDescent="0.25">
      <c r="A280" s="1"/>
      <c r="B280" s="1" t="s">
        <v>64</v>
      </c>
      <c r="C280" s="5"/>
      <c r="D280" s="5"/>
      <c r="E280" s="5"/>
    </row>
    <row r="281" spans="1:5" x14ac:dyDescent="0.25">
      <c r="A281" s="2">
        <v>44749</v>
      </c>
      <c r="B281" s="1" t="s">
        <v>84</v>
      </c>
      <c r="C281" s="5">
        <v>13662.6</v>
      </c>
      <c r="D281" s="5">
        <v>0</v>
      </c>
      <c r="E281" s="5">
        <v>-1848681.08</v>
      </c>
    </row>
    <row r="282" spans="1:5" x14ac:dyDescent="0.25">
      <c r="A282" s="1"/>
      <c r="B282" s="1" t="s">
        <v>101</v>
      </c>
      <c r="C282" s="5"/>
      <c r="D282" s="5"/>
      <c r="E282" s="5"/>
    </row>
    <row r="283" spans="1:5" x14ac:dyDescent="0.25">
      <c r="A283" s="1"/>
      <c r="B283" s="1">
        <v>30710345739</v>
      </c>
      <c r="C283" s="5"/>
      <c r="D283" s="5"/>
      <c r="E283" s="5"/>
    </row>
    <row r="284" spans="1:5" x14ac:dyDescent="0.25">
      <c r="A284" s="1"/>
      <c r="B284" s="1">
        <v>132661360</v>
      </c>
      <c r="C284" s="5"/>
      <c r="D284" s="5"/>
      <c r="E284" s="5"/>
    </row>
    <row r="285" spans="1:5" x14ac:dyDescent="0.25">
      <c r="A285" s="1"/>
      <c r="B285" s="1" t="s">
        <v>102</v>
      </c>
      <c r="C285" s="5"/>
      <c r="D285" s="5"/>
      <c r="E285" s="5"/>
    </row>
    <row r="286" spans="1:5" x14ac:dyDescent="0.25">
      <c r="A286" s="1"/>
      <c r="B286" s="1" t="s">
        <v>19</v>
      </c>
      <c r="C286" s="5"/>
      <c r="D286" s="5"/>
      <c r="E286" s="5"/>
    </row>
    <row r="287" spans="1:5" x14ac:dyDescent="0.25">
      <c r="A287" s="2">
        <v>44749</v>
      </c>
      <c r="B287" s="1" t="s">
        <v>23</v>
      </c>
      <c r="C287" s="5">
        <v>17981.27</v>
      </c>
      <c r="D287" s="5">
        <v>0</v>
      </c>
      <c r="E287" s="5">
        <v>-1866662.35</v>
      </c>
    </row>
    <row r="288" spans="1:5" x14ac:dyDescent="0.25">
      <c r="A288" s="2">
        <v>44749</v>
      </c>
      <c r="B288" s="1" t="s">
        <v>103</v>
      </c>
      <c r="C288" s="5">
        <v>692500</v>
      </c>
      <c r="D288" s="5">
        <v>0</v>
      </c>
      <c r="E288" s="5">
        <v>-2559162.35</v>
      </c>
    </row>
    <row r="289" spans="1:5" x14ac:dyDescent="0.25">
      <c r="A289" s="2">
        <v>44749</v>
      </c>
      <c r="B289" s="1" t="s">
        <v>23</v>
      </c>
      <c r="C289" s="5">
        <v>4155</v>
      </c>
      <c r="D289" s="5">
        <v>0</v>
      </c>
      <c r="E289" s="5">
        <v>-2563317.35</v>
      </c>
    </row>
    <row r="290" spans="1:5" x14ac:dyDescent="0.25">
      <c r="A290" s="2">
        <v>44750</v>
      </c>
      <c r="B290" s="1" t="s">
        <v>104</v>
      </c>
      <c r="C290" s="5">
        <v>76954.42</v>
      </c>
      <c r="D290" s="5">
        <v>0</v>
      </c>
      <c r="E290" s="5">
        <v>-2640271.77</v>
      </c>
    </row>
    <row r="291" spans="1:5" x14ac:dyDescent="0.25">
      <c r="A291" s="2">
        <v>44750</v>
      </c>
      <c r="B291" s="1" t="s">
        <v>105</v>
      </c>
      <c r="C291" s="5">
        <v>100000</v>
      </c>
      <c r="D291" s="5">
        <v>0</v>
      </c>
      <c r="E291" s="5">
        <v>-2740271.77</v>
      </c>
    </row>
    <row r="292" spans="1:5" x14ac:dyDescent="0.25">
      <c r="A292" s="2">
        <v>44750</v>
      </c>
      <c r="B292" s="1" t="s">
        <v>106</v>
      </c>
      <c r="C292" s="5">
        <v>120000</v>
      </c>
      <c r="D292" s="5">
        <v>0</v>
      </c>
      <c r="E292" s="5">
        <v>-2860271.77</v>
      </c>
    </row>
    <row r="293" spans="1:5" x14ac:dyDescent="0.25">
      <c r="A293" s="2">
        <v>44750</v>
      </c>
      <c r="B293" s="1" t="s">
        <v>107</v>
      </c>
      <c r="C293" s="5">
        <v>228746.51</v>
      </c>
      <c r="D293" s="5">
        <v>0</v>
      </c>
      <c r="E293" s="5">
        <v>-3089018.28</v>
      </c>
    </row>
    <row r="294" spans="1:5" x14ac:dyDescent="0.25">
      <c r="A294" s="2">
        <v>44750</v>
      </c>
      <c r="B294" s="1" t="s">
        <v>108</v>
      </c>
      <c r="C294" s="5">
        <v>322000</v>
      </c>
      <c r="D294" s="5">
        <v>0</v>
      </c>
      <c r="E294" s="5">
        <v>-3411018.28</v>
      </c>
    </row>
    <row r="295" spans="1:5" x14ac:dyDescent="0.25">
      <c r="A295" s="2">
        <v>44750</v>
      </c>
      <c r="B295" s="1" t="s">
        <v>109</v>
      </c>
      <c r="C295" s="5">
        <v>332181.88</v>
      </c>
      <c r="D295" s="5">
        <v>0</v>
      </c>
      <c r="E295" s="5">
        <v>-3743200.16</v>
      </c>
    </row>
    <row r="296" spans="1:5" x14ac:dyDescent="0.25">
      <c r="A296" s="2">
        <v>44750</v>
      </c>
      <c r="B296" s="1" t="s">
        <v>110</v>
      </c>
      <c r="C296" s="5">
        <v>370796.56</v>
      </c>
      <c r="D296" s="5">
        <v>0</v>
      </c>
      <c r="E296" s="5">
        <v>-4113996.72</v>
      </c>
    </row>
    <row r="297" spans="1:5" x14ac:dyDescent="0.25">
      <c r="A297" s="2">
        <v>44750</v>
      </c>
      <c r="B297" s="1" t="s">
        <v>111</v>
      </c>
      <c r="C297" s="5">
        <v>465850</v>
      </c>
      <c r="D297" s="5">
        <v>0</v>
      </c>
      <c r="E297" s="5">
        <v>-4579846.72</v>
      </c>
    </row>
    <row r="298" spans="1:5" x14ac:dyDescent="0.25">
      <c r="A298" s="2">
        <v>44750</v>
      </c>
      <c r="B298" s="1" t="s">
        <v>112</v>
      </c>
      <c r="C298" s="5">
        <v>590774</v>
      </c>
      <c r="D298" s="5">
        <v>0</v>
      </c>
      <c r="E298" s="5">
        <v>-5170620.72</v>
      </c>
    </row>
    <row r="299" spans="1:5" x14ac:dyDescent="0.25">
      <c r="A299" s="2">
        <v>44750</v>
      </c>
      <c r="B299" s="1" t="s">
        <v>113</v>
      </c>
      <c r="C299" s="5">
        <v>590774</v>
      </c>
      <c r="D299" s="5">
        <v>0</v>
      </c>
      <c r="E299" s="5">
        <v>-5761394.7199999997</v>
      </c>
    </row>
    <row r="300" spans="1:5" x14ac:dyDescent="0.25">
      <c r="A300" s="2">
        <v>44750</v>
      </c>
      <c r="B300" s="1" t="s">
        <v>35</v>
      </c>
      <c r="C300" s="5">
        <v>0</v>
      </c>
      <c r="D300" s="5">
        <v>2050000</v>
      </c>
      <c r="E300" s="5">
        <v>-3711394.72</v>
      </c>
    </row>
    <row r="301" spans="1:5" x14ac:dyDescent="0.25">
      <c r="A301" s="1"/>
      <c r="B301" s="1" t="s">
        <v>13</v>
      </c>
      <c r="C301" s="5"/>
      <c r="D301" s="5"/>
      <c r="E301" s="5"/>
    </row>
    <row r="302" spans="1:5" x14ac:dyDescent="0.25">
      <c r="A302" s="1"/>
      <c r="B302" s="1">
        <v>30712013962</v>
      </c>
      <c r="C302" s="5"/>
      <c r="D302" s="5"/>
      <c r="E302" s="5"/>
    </row>
    <row r="303" spans="1:5" x14ac:dyDescent="0.25">
      <c r="A303" s="1"/>
      <c r="B303" s="1" t="s">
        <v>36</v>
      </c>
      <c r="C303" s="5"/>
      <c r="D303" s="5"/>
      <c r="E303" s="5"/>
    </row>
    <row r="304" spans="1:5" x14ac:dyDescent="0.25">
      <c r="A304" s="1"/>
      <c r="B304" s="1" t="s">
        <v>19</v>
      </c>
      <c r="C304" s="5"/>
      <c r="D304" s="5"/>
      <c r="E304" s="5"/>
    </row>
    <row r="305" spans="1:5" x14ac:dyDescent="0.25">
      <c r="A305" s="1"/>
      <c r="B305" s="1">
        <v>5046204310861500</v>
      </c>
      <c r="C305" s="5"/>
      <c r="D305" s="5"/>
      <c r="E305" s="5"/>
    </row>
    <row r="306" spans="1:5" x14ac:dyDescent="0.25">
      <c r="A306" s="1"/>
      <c r="B306" s="1">
        <v>100003753</v>
      </c>
      <c r="C306" s="5"/>
      <c r="D306" s="5"/>
      <c r="E306" s="5"/>
    </row>
    <row r="307" spans="1:5" x14ac:dyDescent="0.25">
      <c r="A307" s="2">
        <v>44750</v>
      </c>
      <c r="B307" s="1" t="s">
        <v>35</v>
      </c>
      <c r="C307" s="5">
        <v>0</v>
      </c>
      <c r="D307" s="5">
        <v>550000</v>
      </c>
      <c r="E307" s="5">
        <v>-3161394.72</v>
      </c>
    </row>
    <row r="308" spans="1:5" x14ac:dyDescent="0.25">
      <c r="A308" s="1"/>
      <c r="B308" s="1" t="s">
        <v>114</v>
      </c>
      <c r="C308" s="5"/>
      <c r="D308" s="5"/>
      <c r="E308" s="5"/>
    </row>
    <row r="309" spans="1:5" x14ac:dyDescent="0.25">
      <c r="A309" s="1"/>
      <c r="B309" s="1">
        <v>30712013962</v>
      </c>
      <c r="C309" s="5"/>
      <c r="D309" s="5"/>
      <c r="E309" s="5"/>
    </row>
    <row r="310" spans="1:5" x14ac:dyDescent="0.25">
      <c r="A310" s="1"/>
      <c r="B310" s="1" t="s">
        <v>36</v>
      </c>
      <c r="C310" s="5"/>
      <c r="D310" s="5"/>
      <c r="E310" s="5"/>
    </row>
    <row r="311" spans="1:5" x14ac:dyDescent="0.25">
      <c r="A311" s="1"/>
      <c r="B311" s="1">
        <v>5046200650963540</v>
      </c>
      <c r="C311" s="5"/>
      <c r="D311" s="5"/>
      <c r="E311" s="5"/>
    </row>
    <row r="312" spans="1:5" x14ac:dyDescent="0.25">
      <c r="A312" s="1"/>
      <c r="B312" s="1">
        <v>200010986000</v>
      </c>
      <c r="C312" s="5"/>
      <c r="D312" s="5"/>
      <c r="E312" s="5"/>
    </row>
    <row r="313" spans="1:5" x14ac:dyDescent="0.25">
      <c r="A313" s="1"/>
      <c r="B313" s="1" t="s">
        <v>19</v>
      </c>
      <c r="C313" s="5"/>
      <c r="D313" s="5"/>
      <c r="E313" s="5"/>
    </row>
    <row r="314" spans="1:5" x14ac:dyDescent="0.25">
      <c r="A314" s="2">
        <v>44750</v>
      </c>
      <c r="B314" s="1" t="s">
        <v>37</v>
      </c>
      <c r="C314" s="5">
        <v>0</v>
      </c>
      <c r="D314" s="5">
        <v>800000</v>
      </c>
      <c r="E314" s="5">
        <v>-2361394.7200000002</v>
      </c>
    </row>
    <row r="315" spans="1:5" x14ac:dyDescent="0.25">
      <c r="A315" s="1"/>
      <c r="B315" s="1" t="s">
        <v>13</v>
      </c>
      <c r="C315" s="5"/>
      <c r="D315" s="5"/>
      <c r="E315" s="5"/>
    </row>
    <row r="316" spans="1:5" x14ac:dyDescent="0.25">
      <c r="A316" s="1"/>
      <c r="B316" s="1">
        <v>30712013962</v>
      </c>
      <c r="C316" s="5"/>
      <c r="D316" s="5"/>
      <c r="E316" s="5"/>
    </row>
    <row r="317" spans="1:5" x14ac:dyDescent="0.25">
      <c r="A317" s="1"/>
      <c r="B317" s="1" t="s">
        <v>65</v>
      </c>
      <c r="C317" s="5"/>
      <c r="D317" s="5"/>
      <c r="E317" s="5"/>
    </row>
    <row r="318" spans="1:5" x14ac:dyDescent="0.25">
      <c r="A318" s="2">
        <v>44750</v>
      </c>
      <c r="B318" s="1" t="s">
        <v>35</v>
      </c>
      <c r="C318" s="5">
        <v>0</v>
      </c>
      <c r="D318" s="5">
        <v>250000</v>
      </c>
      <c r="E318" s="5">
        <v>-2111394.7200000002</v>
      </c>
    </row>
    <row r="319" spans="1:5" x14ac:dyDescent="0.25">
      <c r="A319" s="1"/>
      <c r="B319" s="1" t="s">
        <v>114</v>
      </c>
      <c r="C319" s="5"/>
      <c r="D319" s="5"/>
      <c r="E319" s="5"/>
    </row>
    <row r="320" spans="1:5" x14ac:dyDescent="0.25">
      <c r="A320" s="1"/>
      <c r="B320" s="1">
        <v>30712013962</v>
      </c>
      <c r="C320" s="5"/>
      <c r="D320" s="5"/>
      <c r="E320" s="5"/>
    </row>
    <row r="321" spans="1:5" x14ac:dyDescent="0.25">
      <c r="A321" s="1"/>
      <c r="B321" s="1" t="s">
        <v>36</v>
      </c>
      <c r="C321" s="5"/>
      <c r="D321" s="5"/>
      <c r="E321" s="5"/>
    </row>
    <row r="322" spans="1:5" x14ac:dyDescent="0.25">
      <c r="A322" s="1"/>
      <c r="B322" s="1">
        <v>200010986000</v>
      </c>
      <c r="C322" s="5"/>
      <c r="D322" s="5"/>
      <c r="E322" s="5"/>
    </row>
    <row r="323" spans="1:5" x14ac:dyDescent="0.25">
      <c r="A323" s="1"/>
      <c r="B323" s="1" t="s">
        <v>19</v>
      </c>
      <c r="C323" s="5"/>
      <c r="D323" s="5"/>
      <c r="E323" s="5"/>
    </row>
    <row r="324" spans="1:5" x14ac:dyDescent="0.25">
      <c r="A324" s="1"/>
      <c r="B324" s="1">
        <v>5046200650963540</v>
      </c>
      <c r="C324" s="5"/>
      <c r="D324" s="5"/>
      <c r="E324" s="5"/>
    </row>
    <row r="325" spans="1:5" x14ac:dyDescent="0.25">
      <c r="A325" s="2">
        <v>44750</v>
      </c>
      <c r="B325" s="1" t="s">
        <v>37</v>
      </c>
      <c r="C325" s="5">
        <v>0</v>
      </c>
      <c r="D325" s="5">
        <v>150000</v>
      </c>
      <c r="E325" s="5">
        <v>-1961394.72</v>
      </c>
    </row>
    <row r="326" spans="1:5" x14ac:dyDescent="0.25">
      <c r="A326" s="1"/>
      <c r="B326" s="1" t="s">
        <v>63</v>
      </c>
      <c r="C326" s="5"/>
      <c r="D326" s="5"/>
      <c r="E326" s="5"/>
    </row>
    <row r="327" spans="1:5" x14ac:dyDescent="0.25">
      <c r="A327" s="1"/>
      <c r="B327" s="1">
        <v>30712013962</v>
      </c>
      <c r="C327" s="5"/>
      <c r="D327" s="5"/>
      <c r="E327" s="5"/>
    </row>
    <row r="328" spans="1:5" x14ac:dyDescent="0.25">
      <c r="A328" s="1"/>
      <c r="B328" s="1" t="s">
        <v>64</v>
      </c>
      <c r="C328" s="5"/>
      <c r="D328" s="5"/>
      <c r="E328" s="5"/>
    </row>
    <row r="329" spans="1:5" x14ac:dyDescent="0.25">
      <c r="A329" s="2">
        <v>44750</v>
      </c>
      <c r="B329" s="1" t="s">
        <v>16</v>
      </c>
      <c r="C329" s="5">
        <v>0</v>
      </c>
      <c r="D329" s="5">
        <v>83760</v>
      </c>
      <c r="E329" s="5">
        <v>-1877634.72</v>
      </c>
    </row>
    <row r="330" spans="1:5" x14ac:dyDescent="0.25">
      <c r="A330" s="1"/>
      <c r="B330" s="1" t="s">
        <v>115</v>
      </c>
      <c r="C330" s="5"/>
      <c r="D330" s="5"/>
      <c r="E330" s="5"/>
    </row>
    <row r="331" spans="1:5" x14ac:dyDescent="0.25">
      <c r="A331" s="1"/>
      <c r="B331" s="1">
        <v>20231610368</v>
      </c>
      <c r="C331" s="5"/>
      <c r="D331" s="5"/>
      <c r="E331" s="5"/>
    </row>
    <row r="332" spans="1:5" x14ac:dyDescent="0.25">
      <c r="A332" s="1"/>
      <c r="B332" s="1" t="s">
        <v>36</v>
      </c>
      <c r="C332" s="5"/>
      <c r="D332" s="5"/>
      <c r="E332" s="5"/>
    </row>
    <row r="333" spans="1:5" x14ac:dyDescent="0.25">
      <c r="A333" s="1"/>
      <c r="B333" s="1" t="s">
        <v>116</v>
      </c>
      <c r="C333" s="5"/>
      <c r="D333" s="5"/>
      <c r="E333" s="5"/>
    </row>
    <row r="334" spans="1:5" x14ac:dyDescent="0.25">
      <c r="A334" s="1"/>
      <c r="B334" s="1">
        <v>4517644733637000</v>
      </c>
      <c r="C334" s="5"/>
      <c r="D334" s="5"/>
      <c r="E334" s="5"/>
    </row>
    <row r="335" spans="1:5" x14ac:dyDescent="0.25">
      <c r="A335" s="1"/>
      <c r="B335" s="1">
        <v>376009416448</v>
      </c>
      <c r="C335" s="5"/>
      <c r="D335" s="5"/>
      <c r="E335" s="5"/>
    </row>
    <row r="336" spans="1:5" x14ac:dyDescent="0.25">
      <c r="A336" s="2">
        <v>44750</v>
      </c>
      <c r="B336" s="1" t="s">
        <v>84</v>
      </c>
      <c r="C336" s="5">
        <v>3993</v>
      </c>
      <c r="D336" s="5">
        <v>0</v>
      </c>
      <c r="E336" s="5">
        <v>-1881627.72</v>
      </c>
    </row>
    <row r="337" spans="1:5" x14ac:dyDescent="0.25">
      <c r="A337" s="1"/>
      <c r="B337" s="1" t="s">
        <v>117</v>
      </c>
      <c r="C337" s="5"/>
      <c r="D337" s="5"/>
      <c r="E337" s="5"/>
    </row>
    <row r="338" spans="1:5" x14ac:dyDescent="0.25">
      <c r="A338" s="1"/>
      <c r="B338" s="1">
        <v>30715908529</v>
      </c>
      <c r="C338" s="5"/>
      <c r="D338" s="5"/>
      <c r="E338" s="5"/>
    </row>
    <row r="339" spans="1:5" x14ac:dyDescent="0.25">
      <c r="A339" s="1"/>
      <c r="B339" s="1">
        <v>132803903</v>
      </c>
      <c r="C339" s="5"/>
      <c r="D339" s="5"/>
      <c r="E339" s="5"/>
    </row>
    <row r="340" spans="1:5" x14ac:dyDescent="0.25">
      <c r="A340" s="1"/>
      <c r="B340" s="1" t="s">
        <v>118</v>
      </c>
      <c r="C340" s="5"/>
      <c r="D340" s="5"/>
      <c r="E340" s="5"/>
    </row>
    <row r="341" spans="1:5" x14ac:dyDescent="0.25">
      <c r="A341" s="1"/>
      <c r="B341" s="1" t="s">
        <v>86</v>
      </c>
      <c r="C341" s="5"/>
      <c r="D341" s="5"/>
      <c r="E341" s="5"/>
    </row>
    <row r="342" spans="1:5" x14ac:dyDescent="0.25">
      <c r="A342" s="2">
        <v>44750</v>
      </c>
      <c r="B342" s="1" t="s">
        <v>119</v>
      </c>
      <c r="C342" s="5">
        <v>0</v>
      </c>
      <c r="D342" s="5">
        <v>60000000</v>
      </c>
      <c r="E342" s="5">
        <v>58118372.280000001</v>
      </c>
    </row>
    <row r="343" spans="1:5" x14ac:dyDescent="0.25">
      <c r="A343" s="1"/>
      <c r="B343" s="1">
        <v>808029179487</v>
      </c>
      <c r="C343" s="5"/>
      <c r="D343" s="5"/>
      <c r="E343" s="5"/>
    </row>
    <row r="344" spans="1:5" x14ac:dyDescent="0.25">
      <c r="A344" s="2">
        <v>44750</v>
      </c>
      <c r="B344" s="1" t="s">
        <v>46</v>
      </c>
      <c r="C344" s="5">
        <v>228000</v>
      </c>
      <c r="D344" s="5">
        <v>0</v>
      </c>
      <c r="E344" s="5">
        <v>57890372.280000001</v>
      </c>
    </row>
    <row r="345" spans="1:5" x14ac:dyDescent="0.25">
      <c r="A345" s="1"/>
      <c r="B345" s="1">
        <v>808029179487</v>
      </c>
      <c r="C345" s="5"/>
      <c r="D345" s="5"/>
      <c r="E345" s="5"/>
    </row>
    <row r="346" spans="1:5" x14ac:dyDescent="0.25">
      <c r="A346" s="2">
        <v>44750</v>
      </c>
      <c r="B346" s="1" t="s">
        <v>21</v>
      </c>
      <c r="C346" s="5">
        <v>100000</v>
      </c>
      <c r="D346" s="5">
        <v>0</v>
      </c>
      <c r="E346" s="5">
        <v>57790372.280000001</v>
      </c>
    </row>
    <row r="347" spans="1:5" x14ac:dyDescent="0.25">
      <c r="A347" s="1"/>
      <c r="B347" s="1">
        <v>132806266</v>
      </c>
      <c r="C347" s="5"/>
      <c r="D347" s="5"/>
      <c r="E347" s="5"/>
    </row>
    <row r="348" spans="1:5" x14ac:dyDescent="0.25">
      <c r="A348" s="1"/>
      <c r="B348" s="1" t="s">
        <v>22</v>
      </c>
      <c r="C348" s="5"/>
      <c r="D348" s="5"/>
      <c r="E348" s="5"/>
    </row>
    <row r="349" spans="1:5" x14ac:dyDescent="0.25">
      <c r="A349" s="2">
        <v>44750</v>
      </c>
      <c r="B349" s="1" t="s">
        <v>23</v>
      </c>
      <c r="C349" s="5">
        <v>19812.419999999998</v>
      </c>
      <c r="D349" s="5">
        <v>0</v>
      </c>
      <c r="E349" s="5">
        <v>57770559.859999999</v>
      </c>
    </row>
    <row r="350" spans="1:5" x14ac:dyDescent="0.25">
      <c r="A350" s="2">
        <v>44750</v>
      </c>
      <c r="B350" s="1" t="s">
        <v>24</v>
      </c>
      <c r="C350" s="5">
        <v>502.56</v>
      </c>
      <c r="D350" s="5">
        <v>0</v>
      </c>
      <c r="E350" s="5">
        <v>57770057.299999997</v>
      </c>
    </row>
    <row r="351" spans="1:5" x14ac:dyDescent="0.25">
      <c r="A351" s="2">
        <v>44750</v>
      </c>
      <c r="B351" s="1" t="s">
        <v>120</v>
      </c>
      <c r="C351" s="5">
        <v>50000</v>
      </c>
      <c r="D351" s="5">
        <v>0</v>
      </c>
      <c r="E351" s="5">
        <v>57720057.299999997</v>
      </c>
    </row>
    <row r="352" spans="1:5" x14ac:dyDescent="0.25">
      <c r="A352" s="2">
        <v>44750</v>
      </c>
      <c r="B352" s="1" t="s">
        <v>121</v>
      </c>
      <c r="C352" s="5">
        <v>83730.789999999994</v>
      </c>
      <c r="D352" s="5">
        <v>0</v>
      </c>
      <c r="E352" s="5">
        <v>57636326.509999998</v>
      </c>
    </row>
    <row r="353" spans="1:5" x14ac:dyDescent="0.25">
      <c r="A353" s="2">
        <v>44750</v>
      </c>
      <c r="B353" s="1" t="s">
        <v>23</v>
      </c>
      <c r="C353" s="5">
        <v>802.38</v>
      </c>
      <c r="D353" s="5">
        <v>0</v>
      </c>
      <c r="E353" s="5">
        <v>57635524.130000003</v>
      </c>
    </row>
    <row r="354" spans="1:5" x14ac:dyDescent="0.25">
      <c r="A354" s="2">
        <v>44753</v>
      </c>
      <c r="B354" s="1" t="s">
        <v>122</v>
      </c>
      <c r="C354" s="5">
        <v>56673.8</v>
      </c>
      <c r="D354" s="5">
        <v>0</v>
      </c>
      <c r="E354" s="5">
        <v>57578850.329999998</v>
      </c>
    </row>
    <row r="355" spans="1:5" x14ac:dyDescent="0.25">
      <c r="A355" s="2">
        <v>44753</v>
      </c>
      <c r="B355" s="1" t="s">
        <v>123</v>
      </c>
      <c r="C355" s="5">
        <v>60000</v>
      </c>
      <c r="D355" s="5">
        <v>0</v>
      </c>
      <c r="E355" s="5">
        <v>57518850.329999998</v>
      </c>
    </row>
    <row r="356" spans="1:5" x14ac:dyDescent="0.25">
      <c r="A356" s="2">
        <v>44753</v>
      </c>
      <c r="B356" s="1" t="s">
        <v>124</v>
      </c>
      <c r="C356" s="5">
        <v>63135.65</v>
      </c>
      <c r="D356" s="5">
        <v>0</v>
      </c>
      <c r="E356" s="5">
        <v>57455714.68</v>
      </c>
    </row>
    <row r="357" spans="1:5" x14ac:dyDescent="0.25">
      <c r="A357" s="2">
        <v>44753</v>
      </c>
      <c r="B357" s="1" t="s">
        <v>125</v>
      </c>
      <c r="C357" s="5">
        <v>100000</v>
      </c>
      <c r="D357" s="5">
        <v>0</v>
      </c>
      <c r="E357" s="5">
        <v>57355714.68</v>
      </c>
    </row>
    <row r="358" spans="1:5" x14ac:dyDescent="0.25">
      <c r="A358" s="2">
        <v>44753</v>
      </c>
      <c r="B358" s="1" t="s">
        <v>126</v>
      </c>
      <c r="C358" s="5">
        <v>170000</v>
      </c>
      <c r="D358" s="5">
        <v>0</v>
      </c>
      <c r="E358" s="5">
        <v>57185714.68</v>
      </c>
    </row>
    <row r="359" spans="1:5" x14ac:dyDescent="0.25">
      <c r="A359" s="2">
        <v>44753</v>
      </c>
      <c r="B359" s="1" t="s">
        <v>127</v>
      </c>
      <c r="C359" s="5">
        <v>200000</v>
      </c>
      <c r="D359" s="5">
        <v>0</v>
      </c>
      <c r="E359" s="5">
        <v>56985714.68</v>
      </c>
    </row>
    <row r="360" spans="1:5" x14ac:dyDescent="0.25">
      <c r="A360" s="2">
        <v>44753</v>
      </c>
      <c r="B360" s="1" t="s">
        <v>128</v>
      </c>
      <c r="C360" s="5">
        <v>260400</v>
      </c>
      <c r="D360" s="5">
        <v>0</v>
      </c>
      <c r="E360" s="5">
        <v>56725314.68</v>
      </c>
    </row>
    <row r="361" spans="1:5" x14ac:dyDescent="0.25">
      <c r="A361" s="2">
        <v>44753</v>
      </c>
      <c r="B361" s="1" t="s">
        <v>129</v>
      </c>
      <c r="C361" s="5">
        <v>286354.17</v>
      </c>
      <c r="D361" s="5">
        <v>0</v>
      </c>
      <c r="E361" s="5">
        <v>56438960.509999998</v>
      </c>
    </row>
    <row r="362" spans="1:5" x14ac:dyDescent="0.25">
      <c r="A362" s="2">
        <v>44753</v>
      </c>
      <c r="B362" s="1" t="s">
        <v>12</v>
      </c>
      <c r="C362" s="5">
        <v>2500000</v>
      </c>
      <c r="D362" s="5">
        <v>0</v>
      </c>
      <c r="E362" s="5">
        <v>53938960.509999998</v>
      </c>
    </row>
    <row r="363" spans="1:5" x14ac:dyDescent="0.25">
      <c r="A363" s="1"/>
      <c r="B363" s="1" t="s">
        <v>13</v>
      </c>
      <c r="C363" s="5"/>
      <c r="D363" s="5"/>
      <c r="E363" s="5"/>
    </row>
    <row r="364" spans="1:5" x14ac:dyDescent="0.25">
      <c r="A364" s="1"/>
      <c r="B364" s="1">
        <v>30712013962</v>
      </c>
      <c r="C364" s="5"/>
      <c r="D364" s="5"/>
      <c r="E364" s="5"/>
    </row>
    <row r="365" spans="1:5" x14ac:dyDescent="0.25">
      <c r="A365" s="1"/>
      <c r="B365" s="1">
        <v>132863361</v>
      </c>
      <c r="C365" s="5"/>
      <c r="D365" s="5"/>
      <c r="E365" s="5"/>
    </row>
    <row r="366" spans="1:5" x14ac:dyDescent="0.25">
      <c r="A366" s="1"/>
      <c r="B366" s="1" t="s">
        <v>20</v>
      </c>
      <c r="C366" s="5"/>
      <c r="D366" s="5"/>
      <c r="E366" s="5"/>
    </row>
    <row r="367" spans="1:5" x14ac:dyDescent="0.25">
      <c r="A367" s="1"/>
      <c r="B367" s="1" t="s">
        <v>15</v>
      </c>
      <c r="C367" s="5"/>
      <c r="D367" s="5"/>
      <c r="E367" s="5"/>
    </row>
    <row r="368" spans="1:5" x14ac:dyDescent="0.25">
      <c r="A368" s="2">
        <v>44753</v>
      </c>
      <c r="B368" s="1" t="s">
        <v>66</v>
      </c>
      <c r="C368" s="5">
        <v>250</v>
      </c>
      <c r="D368" s="5">
        <v>0</v>
      </c>
      <c r="E368" s="5">
        <v>53938710.509999998</v>
      </c>
    </row>
    <row r="369" spans="1:5" x14ac:dyDescent="0.25">
      <c r="A369" s="2">
        <v>44753</v>
      </c>
      <c r="B369" s="1" t="s">
        <v>26</v>
      </c>
      <c r="C369" s="5">
        <v>52.5</v>
      </c>
      <c r="D369" s="5">
        <v>0</v>
      </c>
      <c r="E369" s="5">
        <v>53938658.009999998</v>
      </c>
    </row>
    <row r="370" spans="1:5" x14ac:dyDescent="0.25">
      <c r="A370" s="2">
        <v>44753</v>
      </c>
      <c r="B370" s="1" t="s">
        <v>12</v>
      </c>
      <c r="C370" s="5">
        <v>2250000</v>
      </c>
      <c r="D370" s="5">
        <v>0</v>
      </c>
      <c r="E370" s="5">
        <v>51688658.009999998</v>
      </c>
    </row>
    <row r="371" spans="1:5" x14ac:dyDescent="0.25">
      <c r="A371" s="1"/>
      <c r="B371" s="1" t="s">
        <v>13</v>
      </c>
      <c r="C371" s="5"/>
      <c r="D371" s="5"/>
      <c r="E371" s="5"/>
    </row>
    <row r="372" spans="1:5" x14ac:dyDescent="0.25">
      <c r="A372" s="1"/>
      <c r="B372" s="1">
        <v>30712013962</v>
      </c>
      <c r="C372" s="5"/>
      <c r="D372" s="5"/>
      <c r="E372" s="5"/>
    </row>
    <row r="373" spans="1:5" x14ac:dyDescent="0.25">
      <c r="A373" s="1"/>
      <c r="B373" s="1">
        <v>132863979</v>
      </c>
      <c r="C373" s="5"/>
      <c r="D373" s="5"/>
      <c r="E373" s="5"/>
    </row>
    <row r="374" spans="1:5" x14ac:dyDescent="0.25">
      <c r="A374" s="1"/>
      <c r="B374" s="1" t="s">
        <v>14</v>
      </c>
      <c r="C374" s="5"/>
      <c r="D374" s="5"/>
      <c r="E374" s="5"/>
    </row>
    <row r="375" spans="1:5" x14ac:dyDescent="0.25">
      <c r="A375" s="1"/>
      <c r="B375" s="1" t="s">
        <v>15</v>
      </c>
      <c r="C375" s="5"/>
      <c r="D375" s="5"/>
      <c r="E375" s="5"/>
    </row>
    <row r="376" spans="1:5" x14ac:dyDescent="0.25">
      <c r="A376" s="2">
        <v>44753</v>
      </c>
      <c r="B376" s="1" t="s">
        <v>66</v>
      </c>
      <c r="C376" s="5">
        <v>250</v>
      </c>
      <c r="D376" s="5">
        <v>0</v>
      </c>
      <c r="E376" s="5">
        <v>51688408.009999998</v>
      </c>
    </row>
    <row r="377" spans="1:5" x14ac:dyDescent="0.25">
      <c r="A377" s="2">
        <v>44753</v>
      </c>
      <c r="B377" s="1" t="s">
        <v>26</v>
      </c>
      <c r="C377" s="5">
        <v>52.5</v>
      </c>
      <c r="D377" s="5">
        <v>0</v>
      </c>
      <c r="E377" s="5">
        <v>51688355.509999998</v>
      </c>
    </row>
    <row r="378" spans="1:5" x14ac:dyDescent="0.25">
      <c r="A378" s="2">
        <v>44753</v>
      </c>
      <c r="B378" s="1" t="s">
        <v>12</v>
      </c>
      <c r="C378" s="5">
        <v>6750000</v>
      </c>
      <c r="D378" s="5">
        <v>0</v>
      </c>
      <c r="E378" s="5">
        <v>44938355.509999998</v>
      </c>
    </row>
    <row r="379" spans="1:5" x14ac:dyDescent="0.25">
      <c r="A379" s="1"/>
      <c r="B379" s="1" t="s">
        <v>13</v>
      </c>
      <c r="C379" s="5"/>
      <c r="D379" s="5"/>
      <c r="E379" s="5"/>
    </row>
    <row r="380" spans="1:5" x14ac:dyDescent="0.25">
      <c r="A380" s="1"/>
      <c r="B380" s="1">
        <v>30712013962</v>
      </c>
      <c r="C380" s="5"/>
      <c r="D380" s="5"/>
      <c r="E380" s="5"/>
    </row>
    <row r="381" spans="1:5" x14ac:dyDescent="0.25">
      <c r="A381" s="1"/>
      <c r="B381" s="1">
        <v>132864380</v>
      </c>
      <c r="C381" s="5"/>
      <c r="D381" s="5"/>
      <c r="E381" s="5"/>
    </row>
    <row r="382" spans="1:5" x14ac:dyDescent="0.25">
      <c r="A382" s="1"/>
      <c r="B382" s="1" t="s">
        <v>130</v>
      </c>
      <c r="C382" s="5"/>
      <c r="D382" s="5"/>
      <c r="E382" s="5"/>
    </row>
    <row r="383" spans="1:5" x14ac:dyDescent="0.25">
      <c r="A383" s="1"/>
      <c r="B383" s="1" t="s">
        <v>15</v>
      </c>
      <c r="C383" s="5"/>
      <c r="D383" s="5"/>
      <c r="E383" s="5"/>
    </row>
    <row r="384" spans="1:5" x14ac:dyDescent="0.25">
      <c r="A384" s="2">
        <v>44753</v>
      </c>
      <c r="B384" s="1" t="s">
        <v>66</v>
      </c>
      <c r="C384" s="5">
        <v>250</v>
      </c>
      <c r="D384" s="5">
        <v>0</v>
      </c>
      <c r="E384" s="5">
        <v>44938105.509999998</v>
      </c>
    </row>
    <row r="385" spans="1:5" x14ac:dyDescent="0.25">
      <c r="A385" s="2">
        <v>44753</v>
      </c>
      <c r="B385" s="1" t="s">
        <v>26</v>
      </c>
      <c r="C385" s="5">
        <v>52.5</v>
      </c>
      <c r="D385" s="5">
        <v>0</v>
      </c>
      <c r="E385" s="5">
        <v>44938053.009999998</v>
      </c>
    </row>
    <row r="386" spans="1:5" x14ac:dyDescent="0.25">
      <c r="A386" s="2">
        <v>44753</v>
      </c>
      <c r="B386" s="1" t="s">
        <v>12</v>
      </c>
      <c r="C386" s="5">
        <v>6000000</v>
      </c>
      <c r="D386" s="5">
        <v>0</v>
      </c>
      <c r="E386" s="5">
        <v>38938053.009999998</v>
      </c>
    </row>
    <row r="387" spans="1:5" x14ac:dyDescent="0.25">
      <c r="A387" s="1"/>
      <c r="B387" s="1" t="s">
        <v>13</v>
      </c>
      <c r="C387" s="5"/>
      <c r="D387" s="5"/>
      <c r="E387" s="5"/>
    </row>
    <row r="388" spans="1:5" x14ac:dyDescent="0.25">
      <c r="A388" s="1"/>
      <c r="B388" s="1">
        <v>30712013962</v>
      </c>
      <c r="C388" s="5"/>
      <c r="D388" s="5"/>
      <c r="E388" s="5"/>
    </row>
    <row r="389" spans="1:5" x14ac:dyDescent="0.25">
      <c r="A389" s="1"/>
      <c r="B389" s="1">
        <v>132866701</v>
      </c>
      <c r="C389" s="5"/>
      <c r="D389" s="5"/>
      <c r="E389" s="5"/>
    </row>
    <row r="390" spans="1:5" x14ac:dyDescent="0.25">
      <c r="A390" s="1"/>
      <c r="B390" s="1" t="s">
        <v>65</v>
      </c>
      <c r="C390" s="5"/>
      <c r="D390" s="5"/>
      <c r="E390" s="5"/>
    </row>
    <row r="391" spans="1:5" x14ac:dyDescent="0.25">
      <c r="A391" s="1"/>
      <c r="B391" s="1" t="s">
        <v>15</v>
      </c>
      <c r="C391" s="5"/>
      <c r="D391" s="5"/>
      <c r="E391" s="5"/>
    </row>
    <row r="392" spans="1:5" x14ac:dyDescent="0.25">
      <c r="A392" s="2">
        <v>44753</v>
      </c>
      <c r="B392" s="1" t="s">
        <v>66</v>
      </c>
      <c r="C392" s="5">
        <v>250</v>
      </c>
      <c r="D392" s="5">
        <v>0</v>
      </c>
      <c r="E392" s="5">
        <v>38937803.009999998</v>
      </c>
    </row>
    <row r="393" spans="1:5" x14ac:dyDescent="0.25">
      <c r="A393" s="2">
        <v>44753</v>
      </c>
      <c r="B393" s="1" t="s">
        <v>26</v>
      </c>
      <c r="C393" s="5">
        <v>52.5</v>
      </c>
      <c r="D393" s="5">
        <v>0</v>
      </c>
      <c r="E393" s="5">
        <v>38937750.509999998</v>
      </c>
    </row>
    <row r="394" spans="1:5" x14ac:dyDescent="0.25">
      <c r="A394" s="2">
        <v>44753</v>
      </c>
      <c r="B394" s="1" t="s">
        <v>12</v>
      </c>
      <c r="C394" s="5">
        <v>2500000</v>
      </c>
      <c r="D394" s="5">
        <v>0</v>
      </c>
      <c r="E394" s="5">
        <v>36437750.509999998</v>
      </c>
    </row>
    <row r="395" spans="1:5" x14ac:dyDescent="0.25">
      <c r="A395" s="1"/>
      <c r="B395" s="1" t="s">
        <v>131</v>
      </c>
      <c r="C395" s="5"/>
      <c r="D395" s="5"/>
      <c r="E395" s="5"/>
    </row>
    <row r="396" spans="1:5" x14ac:dyDescent="0.25">
      <c r="A396" s="1"/>
      <c r="B396" s="1">
        <v>30712013962</v>
      </c>
      <c r="C396" s="5"/>
      <c r="D396" s="5"/>
      <c r="E396" s="5"/>
    </row>
    <row r="397" spans="1:5" x14ac:dyDescent="0.25">
      <c r="A397" s="1"/>
      <c r="B397" s="1">
        <v>132867210</v>
      </c>
      <c r="C397" s="5"/>
      <c r="D397" s="5"/>
      <c r="E397" s="5"/>
    </row>
    <row r="398" spans="1:5" x14ac:dyDescent="0.25">
      <c r="A398" s="1"/>
      <c r="B398" s="1" t="s">
        <v>64</v>
      </c>
      <c r="C398" s="5"/>
      <c r="D398" s="5"/>
      <c r="E398" s="5"/>
    </row>
    <row r="399" spans="1:5" x14ac:dyDescent="0.25">
      <c r="A399" s="1"/>
      <c r="B399" s="1" t="s">
        <v>15</v>
      </c>
      <c r="C399" s="5"/>
      <c r="D399" s="5"/>
      <c r="E399" s="5"/>
    </row>
    <row r="400" spans="1:5" x14ac:dyDescent="0.25">
      <c r="A400" s="2">
        <v>44753</v>
      </c>
      <c r="B400" s="1" t="s">
        <v>66</v>
      </c>
      <c r="C400" s="5">
        <v>250</v>
      </c>
      <c r="D400" s="5">
        <v>0</v>
      </c>
      <c r="E400" s="5">
        <v>36437500.509999998</v>
      </c>
    </row>
    <row r="401" spans="1:5" x14ac:dyDescent="0.25">
      <c r="A401" s="2">
        <v>44753</v>
      </c>
      <c r="B401" s="1" t="s">
        <v>26</v>
      </c>
      <c r="C401" s="5">
        <v>52.5</v>
      </c>
      <c r="D401" s="5">
        <v>0</v>
      </c>
      <c r="E401" s="5">
        <v>36437448.009999998</v>
      </c>
    </row>
    <row r="402" spans="1:5" x14ac:dyDescent="0.25">
      <c r="A402" s="2">
        <v>44753</v>
      </c>
      <c r="B402" s="1" t="s">
        <v>12</v>
      </c>
      <c r="C402" s="5">
        <v>1750000</v>
      </c>
      <c r="D402" s="5">
        <v>0</v>
      </c>
      <c r="E402" s="5">
        <v>34687448.009999998</v>
      </c>
    </row>
    <row r="403" spans="1:5" x14ac:dyDescent="0.25">
      <c r="A403" s="1"/>
      <c r="B403" s="1" t="s">
        <v>132</v>
      </c>
      <c r="C403" s="5"/>
      <c r="D403" s="5"/>
      <c r="E403" s="5"/>
    </row>
    <row r="404" spans="1:5" x14ac:dyDescent="0.25">
      <c r="A404" s="1"/>
      <c r="B404" s="1">
        <v>30712013962</v>
      </c>
      <c r="C404" s="5"/>
      <c r="D404" s="5"/>
      <c r="E404" s="5"/>
    </row>
    <row r="405" spans="1:5" x14ac:dyDescent="0.25">
      <c r="A405" s="1"/>
      <c r="B405" s="1">
        <v>132868541</v>
      </c>
      <c r="C405" s="5"/>
      <c r="D405" s="5"/>
      <c r="E405" s="5"/>
    </row>
    <row r="406" spans="1:5" x14ac:dyDescent="0.25">
      <c r="A406" s="1"/>
      <c r="B406" s="1" t="s">
        <v>15</v>
      </c>
      <c r="C406" s="5"/>
      <c r="D406" s="5"/>
      <c r="E406" s="5"/>
    </row>
    <row r="407" spans="1:5" x14ac:dyDescent="0.25">
      <c r="A407" s="1"/>
      <c r="B407" s="1" t="s">
        <v>62</v>
      </c>
      <c r="C407" s="5"/>
      <c r="D407" s="5"/>
      <c r="E407" s="5"/>
    </row>
    <row r="408" spans="1:5" x14ac:dyDescent="0.25">
      <c r="A408" s="2">
        <v>44753</v>
      </c>
      <c r="B408" s="1" t="s">
        <v>66</v>
      </c>
      <c r="C408" s="5">
        <v>250</v>
      </c>
      <c r="D408" s="5">
        <v>0</v>
      </c>
      <c r="E408" s="5">
        <v>34687198.009999998</v>
      </c>
    </row>
    <row r="409" spans="1:5" x14ac:dyDescent="0.25">
      <c r="A409" s="2">
        <v>44753</v>
      </c>
      <c r="B409" s="1" t="s">
        <v>26</v>
      </c>
      <c r="C409" s="5">
        <v>52.5</v>
      </c>
      <c r="D409" s="5">
        <v>0</v>
      </c>
      <c r="E409" s="5">
        <v>34687145.509999998</v>
      </c>
    </row>
    <row r="410" spans="1:5" x14ac:dyDescent="0.25">
      <c r="A410" s="2">
        <v>44753</v>
      </c>
      <c r="B410" s="1" t="s">
        <v>12</v>
      </c>
      <c r="C410" s="5">
        <v>2800000</v>
      </c>
      <c r="D410" s="5">
        <v>0</v>
      </c>
      <c r="E410" s="5">
        <v>31887145.510000002</v>
      </c>
    </row>
    <row r="411" spans="1:5" x14ac:dyDescent="0.25">
      <c r="A411" s="1"/>
      <c r="B411" s="1" t="s">
        <v>13</v>
      </c>
      <c r="C411" s="5"/>
      <c r="D411" s="5"/>
      <c r="E411" s="5"/>
    </row>
    <row r="412" spans="1:5" x14ac:dyDescent="0.25">
      <c r="A412" s="1"/>
      <c r="B412" s="1">
        <v>30712013962</v>
      </c>
      <c r="C412" s="5"/>
      <c r="D412" s="5"/>
      <c r="E412" s="5"/>
    </row>
    <row r="413" spans="1:5" x14ac:dyDescent="0.25">
      <c r="A413" s="1"/>
      <c r="B413" s="1">
        <v>132872497</v>
      </c>
      <c r="C413" s="5"/>
      <c r="D413" s="5"/>
      <c r="E413" s="5"/>
    </row>
    <row r="414" spans="1:5" x14ac:dyDescent="0.25">
      <c r="A414" s="1"/>
      <c r="B414" s="1" t="s">
        <v>15</v>
      </c>
      <c r="C414" s="5"/>
      <c r="D414" s="5"/>
      <c r="E414" s="5"/>
    </row>
    <row r="415" spans="1:5" x14ac:dyDescent="0.25">
      <c r="A415" s="1"/>
      <c r="B415" s="1" t="s">
        <v>65</v>
      </c>
      <c r="C415" s="5"/>
      <c r="D415" s="5"/>
      <c r="E415" s="5"/>
    </row>
    <row r="416" spans="1:5" x14ac:dyDescent="0.25">
      <c r="A416" s="2">
        <v>44753</v>
      </c>
      <c r="B416" s="1" t="s">
        <v>66</v>
      </c>
      <c r="C416" s="5">
        <v>250</v>
      </c>
      <c r="D416" s="5">
        <v>0</v>
      </c>
      <c r="E416" s="5">
        <v>31886895.510000002</v>
      </c>
    </row>
    <row r="417" spans="1:5" x14ac:dyDescent="0.25">
      <c r="A417" s="2">
        <v>44753</v>
      </c>
      <c r="B417" s="1" t="s">
        <v>26</v>
      </c>
      <c r="C417" s="5">
        <v>52.5</v>
      </c>
      <c r="D417" s="5">
        <v>0</v>
      </c>
      <c r="E417" s="5">
        <v>31886843.010000002</v>
      </c>
    </row>
    <row r="418" spans="1:5" x14ac:dyDescent="0.25">
      <c r="A418" s="2">
        <v>44753</v>
      </c>
      <c r="B418" s="1" t="s">
        <v>12</v>
      </c>
      <c r="C418" s="5">
        <v>3000000</v>
      </c>
      <c r="D418" s="5">
        <v>0</v>
      </c>
      <c r="E418" s="5">
        <v>28886843.010000002</v>
      </c>
    </row>
    <row r="419" spans="1:5" x14ac:dyDescent="0.25">
      <c r="A419" s="1"/>
      <c r="B419" s="1" t="s">
        <v>132</v>
      </c>
      <c r="C419" s="5"/>
      <c r="D419" s="5"/>
      <c r="E419" s="5"/>
    </row>
    <row r="420" spans="1:5" x14ac:dyDescent="0.25">
      <c r="A420" s="1"/>
      <c r="B420" s="1">
        <v>30712013962</v>
      </c>
      <c r="C420" s="5"/>
      <c r="D420" s="5"/>
      <c r="E420" s="5"/>
    </row>
    <row r="421" spans="1:5" x14ac:dyDescent="0.25">
      <c r="A421" s="1"/>
      <c r="B421" s="1">
        <v>132873533</v>
      </c>
      <c r="C421" s="5"/>
      <c r="D421" s="5"/>
      <c r="E421" s="5"/>
    </row>
    <row r="422" spans="1:5" x14ac:dyDescent="0.25">
      <c r="A422" s="1"/>
      <c r="B422" s="1" t="s">
        <v>62</v>
      </c>
      <c r="C422" s="5"/>
      <c r="D422" s="5"/>
      <c r="E422" s="5"/>
    </row>
    <row r="423" spans="1:5" x14ac:dyDescent="0.25">
      <c r="A423" s="1"/>
      <c r="B423" s="1" t="s">
        <v>15</v>
      </c>
      <c r="C423" s="5"/>
      <c r="D423" s="5"/>
      <c r="E423" s="5"/>
    </row>
    <row r="424" spans="1:5" x14ac:dyDescent="0.25">
      <c r="A424" s="2">
        <v>44753</v>
      </c>
      <c r="B424" s="1" t="s">
        <v>66</v>
      </c>
      <c r="C424" s="5">
        <v>250</v>
      </c>
      <c r="D424" s="5">
        <v>0</v>
      </c>
      <c r="E424" s="5">
        <v>28886593.010000002</v>
      </c>
    </row>
    <row r="425" spans="1:5" x14ac:dyDescent="0.25">
      <c r="A425" s="2">
        <v>44753</v>
      </c>
      <c r="B425" s="1" t="s">
        <v>26</v>
      </c>
      <c r="C425" s="5">
        <v>52.5</v>
      </c>
      <c r="D425" s="5">
        <v>0</v>
      </c>
      <c r="E425" s="5">
        <v>28886540.510000002</v>
      </c>
    </row>
    <row r="426" spans="1:5" x14ac:dyDescent="0.25">
      <c r="A426" s="2">
        <v>44753</v>
      </c>
      <c r="B426" s="1" t="s">
        <v>12</v>
      </c>
      <c r="C426" s="5">
        <v>2200000</v>
      </c>
      <c r="D426" s="5">
        <v>0</v>
      </c>
      <c r="E426" s="5">
        <v>26686540.510000002</v>
      </c>
    </row>
    <row r="427" spans="1:5" x14ac:dyDescent="0.25">
      <c r="A427" s="1"/>
      <c r="B427" s="1" t="s">
        <v>13</v>
      </c>
      <c r="C427" s="5"/>
      <c r="D427" s="5"/>
      <c r="E427" s="5"/>
    </row>
    <row r="428" spans="1:5" x14ac:dyDescent="0.25">
      <c r="A428" s="1"/>
      <c r="B428" s="1">
        <v>30712013962</v>
      </c>
      <c r="C428" s="5"/>
      <c r="D428" s="5"/>
      <c r="E428" s="5"/>
    </row>
    <row r="429" spans="1:5" x14ac:dyDescent="0.25">
      <c r="A429" s="1"/>
      <c r="B429" s="1">
        <v>132885545</v>
      </c>
      <c r="C429" s="5"/>
      <c r="D429" s="5"/>
      <c r="E429" s="5"/>
    </row>
    <row r="430" spans="1:5" x14ac:dyDescent="0.25">
      <c r="A430" s="1"/>
      <c r="B430" s="1" t="s">
        <v>20</v>
      </c>
      <c r="C430" s="5"/>
      <c r="D430" s="5"/>
      <c r="E430" s="5"/>
    </row>
    <row r="431" spans="1:5" x14ac:dyDescent="0.25">
      <c r="A431" s="1"/>
      <c r="B431" s="1" t="s">
        <v>15</v>
      </c>
      <c r="C431" s="5"/>
      <c r="D431" s="5"/>
      <c r="E431" s="5"/>
    </row>
    <row r="432" spans="1:5" x14ac:dyDescent="0.25">
      <c r="A432" s="2">
        <v>44753</v>
      </c>
      <c r="B432" s="1" t="s">
        <v>66</v>
      </c>
      <c r="C432" s="5">
        <v>250</v>
      </c>
      <c r="D432" s="5">
        <v>0</v>
      </c>
      <c r="E432" s="5">
        <v>26686290.510000002</v>
      </c>
    </row>
    <row r="433" spans="1:5" x14ac:dyDescent="0.25">
      <c r="A433" s="2">
        <v>44753</v>
      </c>
      <c r="B433" s="1" t="s">
        <v>26</v>
      </c>
      <c r="C433" s="5">
        <v>52.5</v>
      </c>
      <c r="D433" s="5">
        <v>0</v>
      </c>
      <c r="E433" s="5">
        <v>26686238.010000002</v>
      </c>
    </row>
    <row r="434" spans="1:5" x14ac:dyDescent="0.25">
      <c r="A434" s="2">
        <v>44753</v>
      </c>
      <c r="B434" s="1" t="s">
        <v>133</v>
      </c>
      <c r="C434" s="5">
        <v>1000000</v>
      </c>
      <c r="D434" s="5">
        <v>0</v>
      </c>
      <c r="E434" s="5">
        <v>25686238.010000002</v>
      </c>
    </row>
    <row r="435" spans="1:5" x14ac:dyDescent="0.25">
      <c r="A435" s="1"/>
      <c r="B435" s="1" t="s">
        <v>134</v>
      </c>
      <c r="C435" s="5"/>
      <c r="D435" s="5"/>
      <c r="E435" s="5"/>
    </row>
    <row r="436" spans="1:5" x14ac:dyDescent="0.25">
      <c r="A436" s="2">
        <v>44753</v>
      </c>
      <c r="B436" s="1" t="s">
        <v>135</v>
      </c>
      <c r="C436" s="5">
        <v>30685.599999999999</v>
      </c>
      <c r="D436" s="5">
        <v>0</v>
      </c>
      <c r="E436" s="5">
        <v>25655552.41</v>
      </c>
    </row>
    <row r="437" spans="1:5" x14ac:dyDescent="0.25">
      <c r="A437" s="2">
        <v>44753</v>
      </c>
      <c r="B437" s="1" t="s">
        <v>133</v>
      </c>
      <c r="C437" s="5">
        <v>27000000</v>
      </c>
      <c r="D437" s="5">
        <v>0</v>
      </c>
      <c r="E437" s="5">
        <v>-1344447.59</v>
      </c>
    </row>
    <row r="438" spans="1:5" x14ac:dyDescent="0.25">
      <c r="A438" s="1"/>
      <c r="B438" s="1" t="s">
        <v>136</v>
      </c>
      <c r="C438" s="5"/>
      <c r="D438" s="5"/>
      <c r="E438" s="5"/>
    </row>
    <row r="439" spans="1:5" x14ac:dyDescent="0.25">
      <c r="A439" s="2">
        <v>44753</v>
      </c>
      <c r="B439" s="1" t="s">
        <v>84</v>
      </c>
      <c r="C439" s="5">
        <v>7486</v>
      </c>
      <c r="D439" s="5">
        <v>0</v>
      </c>
      <c r="E439" s="5">
        <v>-1351933.59</v>
      </c>
    </row>
    <row r="440" spans="1:5" x14ac:dyDescent="0.25">
      <c r="A440" s="1"/>
      <c r="B440" s="1" t="s">
        <v>137</v>
      </c>
      <c r="C440" s="5"/>
      <c r="D440" s="5"/>
      <c r="E440" s="5"/>
    </row>
    <row r="441" spans="1:5" x14ac:dyDescent="0.25">
      <c r="A441" s="1"/>
      <c r="B441" s="1">
        <v>33715390839</v>
      </c>
      <c r="C441" s="5"/>
      <c r="D441" s="5"/>
      <c r="E441" s="5"/>
    </row>
    <row r="442" spans="1:5" x14ac:dyDescent="0.25">
      <c r="A442" s="1"/>
      <c r="B442" s="1">
        <v>132949610</v>
      </c>
      <c r="C442" s="5"/>
      <c r="D442" s="5"/>
      <c r="E442" s="5"/>
    </row>
    <row r="443" spans="1:5" x14ac:dyDescent="0.25">
      <c r="A443" s="1"/>
      <c r="B443" s="1" t="s">
        <v>20</v>
      </c>
      <c r="C443" s="5"/>
      <c r="D443" s="5"/>
      <c r="E443" s="5"/>
    </row>
    <row r="444" spans="1:5" x14ac:dyDescent="0.25">
      <c r="A444" s="1"/>
      <c r="B444" s="1" t="s">
        <v>86</v>
      </c>
      <c r="C444" s="5"/>
      <c r="D444" s="5"/>
      <c r="E444" s="5"/>
    </row>
    <row r="445" spans="1:5" x14ac:dyDescent="0.25">
      <c r="A445" s="2">
        <v>44753</v>
      </c>
      <c r="B445" s="1" t="s">
        <v>66</v>
      </c>
      <c r="C445" s="5">
        <v>250</v>
      </c>
      <c r="D445" s="5">
        <v>0</v>
      </c>
      <c r="E445" s="5">
        <v>-1352183.59</v>
      </c>
    </row>
    <row r="446" spans="1:5" x14ac:dyDescent="0.25">
      <c r="A446" s="2">
        <v>44753</v>
      </c>
      <c r="B446" s="1" t="s">
        <v>26</v>
      </c>
      <c r="C446" s="5">
        <v>52.5</v>
      </c>
      <c r="D446" s="5">
        <v>0</v>
      </c>
      <c r="E446" s="5">
        <v>-1352236.09</v>
      </c>
    </row>
    <row r="447" spans="1:5" x14ac:dyDescent="0.25">
      <c r="A447" s="2">
        <v>44753</v>
      </c>
      <c r="B447" s="1" t="s">
        <v>12</v>
      </c>
      <c r="C447" s="5">
        <v>200000</v>
      </c>
      <c r="D447" s="5">
        <v>0</v>
      </c>
      <c r="E447" s="5">
        <v>-1552236.09</v>
      </c>
    </row>
    <row r="448" spans="1:5" x14ac:dyDescent="0.25">
      <c r="A448" s="1"/>
      <c r="B448" s="1" t="s">
        <v>13</v>
      </c>
      <c r="C448" s="5"/>
      <c r="D448" s="5"/>
      <c r="E448" s="5"/>
    </row>
    <row r="449" spans="1:5" x14ac:dyDescent="0.25">
      <c r="A449" s="1"/>
      <c r="B449" s="1">
        <v>30712013962</v>
      </c>
      <c r="C449" s="5"/>
      <c r="D449" s="5"/>
      <c r="E449" s="5"/>
    </row>
    <row r="450" spans="1:5" x14ac:dyDescent="0.25">
      <c r="A450" s="1"/>
      <c r="B450" s="1">
        <v>132949960</v>
      </c>
      <c r="C450" s="5"/>
      <c r="D450" s="5"/>
      <c r="E450" s="5"/>
    </row>
    <row r="451" spans="1:5" x14ac:dyDescent="0.25">
      <c r="A451" s="1"/>
      <c r="B451" s="1" t="s">
        <v>38</v>
      </c>
      <c r="C451" s="5"/>
      <c r="D451" s="5"/>
      <c r="E451" s="5"/>
    </row>
    <row r="452" spans="1:5" x14ac:dyDescent="0.25">
      <c r="A452" s="1"/>
      <c r="B452" s="1" t="s">
        <v>15</v>
      </c>
      <c r="C452" s="5"/>
      <c r="D452" s="5"/>
      <c r="E452" s="5"/>
    </row>
    <row r="453" spans="1:5" x14ac:dyDescent="0.25">
      <c r="A453" s="2">
        <v>44753</v>
      </c>
      <c r="B453" s="1" t="s">
        <v>66</v>
      </c>
      <c r="C453" s="5">
        <v>250</v>
      </c>
      <c r="D453" s="5">
        <v>0</v>
      </c>
      <c r="E453" s="5">
        <v>-1552486.09</v>
      </c>
    </row>
    <row r="454" spans="1:5" x14ac:dyDescent="0.25">
      <c r="A454" s="2">
        <v>44753</v>
      </c>
      <c r="B454" s="1" t="s">
        <v>26</v>
      </c>
      <c r="C454" s="5">
        <v>52.5</v>
      </c>
      <c r="D454" s="5">
        <v>0</v>
      </c>
      <c r="E454" s="5">
        <v>-1552538.59</v>
      </c>
    </row>
    <row r="455" spans="1:5" x14ac:dyDescent="0.25">
      <c r="A455" s="2">
        <v>44753</v>
      </c>
      <c r="B455" s="1" t="s">
        <v>133</v>
      </c>
      <c r="C455" s="5">
        <v>400000</v>
      </c>
      <c r="D455" s="5">
        <v>0</v>
      </c>
      <c r="E455" s="5">
        <v>-1952538.59</v>
      </c>
    </row>
    <row r="456" spans="1:5" x14ac:dyDescent="0.25">
      <c r="A456" s="1"/>
      <c r="B456" s="1" t="s">
        <v>136</v>
      </c>
      <c r="C456" s="5"/>
      <c r="D456" s="5"/>
      <c r="E456" s="5"/>
    </row>
    <row r="457" spans="1:5" x14ac:dyDescent="0.25">
      <c r="A457" s="2">
        <v>44753</v>
      </c>
      <c r="B457" s="1" t="s">
        <v>42</v>
      </c>
      <c r="C457" s="5">
        <v>0</v>
      </c>
      <c r="D457" s="5">
        <v>209450</v>
      </c>
      <c r="E457" s="5">
        <v>-1743088.59</v>
      </c>
    </row>
    <row r="458" spans="1:5" x14ac:dyDescent="0.25">
      <c r="A458" s="1"/>
      <c r="B458" s="1" t="s">
        <v>43</v>
      </c>
      <c r="C458" s="5"/>
      <c r="D458" s="5"/>
      <c r="E458" s="5"/>
    </row>
    <row r="459" spans="1:5" x14ac:dyDescent="0.25">
      <c r="A459" s="2">
        <v>44753</v>
      </c>
      <c r="B459" s="1" t="s">
        <v>21</v>
      </c>
      <c r="C459" s="5">
        <v>30195</v>
      </c>
      <c r="D459" s="5">
        <v>0</v>
      </c>
      <c r="E459" s="5">
        <v>-1773283.59</v>
      </c>
    </row>
    <row r="460" spans="1:5" x14ac:dyDescent="0.25">
      <c r="A460" s="1"/>
      <c r="B460" s="1">
        <v>132953453</v>
      </c>
      <c r="C460" s="5"/>
      <c r="D460" s="5"/>
      <c r="E460" s="5"/>
    </row>
    <row r="461" spans="1:5" x14ac:dyDescent="0.25">
      <c r="A461" s="1"/>
      <c r="B461" s="1" t="s">
        <v>22</v>
      </c>
      <c r="C461" s="5"/>
      <c r="D461" s="5"/>
      <c r="E461" s="5"/>
    </row>
    <row r="462" spans="1:5" x14ac:dyDescent="0.25">
      <c r="A462" s="2">
        <v>44753</v>
      </c>
      <c r="B462" s="1" t="s">
        <v>138</v>
      </c>
      <c r="C462" s="5">
        <v>0</v>
      </c>
      <c r="D462" s="5">
        <v>3371130</v>
      </c>
      <c r="E462" s="5">
        <v>1597846.41</v>
      </c>
    </row>
    <row r="463" spans="1:5" x14ac:dyDescent="0.25">
      <c r="A463" s="1"/>
      <c r="B463" s="1" t="s">
        <v>139</v>
      </c>
      <c r="C463" s="5"/>
      <c r="D463" s="5"/>
      <c r="E463" s="5"/>
    </row>
    <row r="464" spans="1:5" x14ac:dyDescent="0.25">
      <c r="A464" s="1"/>
      <c r="B464" s="1" t="s">
        <v>140</v>
      </c>
      <c r="C464" s="5"/>
      <c r="D464" s="5"/>
      <c r="E464" s="5"/>
    </row>
    <row r="465" spans="1:5" x14ac:dyDescent="0.25">
      <c r="A465" s="2">
        <v>44753</v>
      </c>
      <c r="B465" s="1" t="s">
        <v>141</v>
      </c>
      <c r="C465" s="5">
        <v>12600</v>
      </c>
      <c r="D465" s="5">
        <v>0</v>
      </c>
      <c r="E465" s="5">
        <v>1585246.41</v>
      </c>
    </row>
    <row r="466" spans="1:5" x14ac:dyDescent="0.25">
      <c r="A466" s="1"/>
      <c r="B466" s="1" t="s">
        <v>139</v>
      </c>
      <c r="C466" s="5"/>
      <c r="D466" s="5"/>
      <c r="E466" s="5"/>
    </row>
    <row r="467" spans="1:5" x14ac:dyDescent="0.25">
      <c r="A467" s="1"/>
      <c r="B467" s="1" t="s">
        <v>140</v>
      </c>
      <c r="C467" s="5"/>
      <c r="D467" s="5"/>
      <c r="E467" s="5"/>
    </row>
    <row r="468" spans="1:5" x14ac:dyDescent="0.25">
      <c r="A468" s="2">
        <v>44753</v>
      </c>
      <c r="B468" s="1" t="s">
        <v>26</v>
      </c>
      <c r="C468" s="5">
        <v>2646</v>
      </c>
      <c r="D468" s="5">
        <v>0</v>
      </c>
      <c r="E468" s="5">
        <v>1582600.41</v>
      </c>
    </row>
    <row r="469" spans="1:5" x14ac:dyDescent="0.25">
      <c r="A469" s="2">
        <v>44753</v>
      </c>
      <c r="B469" s="1" t="s">
        <v>142</v>
      </c>
      <c r="C469" s="5">
        <v>4602.84</v>
      </c>
      <c r="D469" s="5">
        <v>0</v>
      </c>
      <c r="E469" s="5">
        <v>1577997.57</v>
      </c>
    </row>
    <row r="470" spans="1:5" x14ac:dyDescent="0.25">
      <c r="A470" s="2">
        <v>44753</v>
      </c>
      <c r="B470" s="1" t="s">
        <v>44</v>
      </c>
      <c r="C470" s="5">
        <v>2479.6</v>
      </c>
      <c r="D470" s="5">
        <v>0</v>
      </c>
      <c r="E470" s="5">
        <v>1575517.97</v>
      </c>
    </row>
    <row r="471" spans="1:5" x14ac:dyDescent="0.25">
      <c r="A471" s="1"/>
      <c r="B471" s="1" t="s">
        <v>143</v>
      </c>
      <c r="C471" s="5"/>
      <c r="D471" s="5"/>
      <c r="E471" s="5"/>
    </row>
    <row r="472" spans="1:5" x14ac:dyDescent="0.25">
      <c r="A472" s="2">
        <v>44753</v>
      </c>
      <c r="B472" s="1" t="s">
        <v>26</v>
      </c>
      <c r="C472" s="5">
        <v>260.36</v>
      </c>
      <c r="D472" s="5">
        <v>0</v>
      </c>
      <c r="E472" s="5">
        <v>1575257.61</v>
      </c>
    </row>
    <row r="473" spans="1:5" x14ac:dyDescent="0.25">
      <c r="A473" s="1"/>
      <c r="B473" s="1" t="s">
        <v>143</v>
      </c>
      <c r="C473" s="5"/>
      <c r="D473" s="5"/>
      <c r="E473" s="5"/>
    </row>
    <row r="474" spans="1:5" x14ac:dyDescent="0.25">
      <c r="A474" s="2">
        <v>44753</v>
      </c>
      <c r="B474" s="1" t="s">
        <v>46</v>
      </c>
      <c r="C474" s="5">
        <v>228.76</v>
      </c>
      <c r="D474" s="5">
        <v>0</v>
      </c>
      <c r="E474" s="5">
        <v>1575028.85</v>
      </c>
    </row>
    <row r="475" spans="1:5" x14ac:dyDescent="0.25">
      <c r="A475" s="1"/>
      <c r="B475" s="1" t="s">
        <v>143</v>
      </c>
      <c r="C475" s="5"/>
      <c r="D475" s="5"/>
      <c r="E475" s="5"/>
    </row>
    <row r="476" spans="1:5" x14ac:dyDescent="0.25">
      <c r="A476" s="2">
        <v>44753</v>
      </c>
      <c r="B476" s="1" t="s">
        <v>44</v>
      </c>
      <c r="C476" s="5">
        <v>12002.57</v>
      </c>
      <c r="D476" s="5">
        <v>0</v>
      </c>
      <c r="E476" s="5">
        <v>1563026.28</v>
      </c>
    </row>
    <row r="477" spans="1:5" x14ac:dyDescent="0.25">
      <c r="A477" s="1"/>
      <c r="B477" s="1" t="s">
        <v>143</v>
      </c>
      <c r="C477" s="5"/>
      <c r="D477" s="5"/>
      <c r="E477" s="5"/>
    </row>
    <row r="478" spans="1:5" x14ac:dyDescent="0.25">
      <c r="A478" s="2">
        <v>44753</v>
      </c>
      <c r="B478" s="1" t="s">
        <v>26</v>
      </c>
      <c r="C478" s="5">
        <v>1260.27</v>
      </c>
      <c r="D478" s="5">
        <v>0</v>
      </c>
      <c r="E478" s="5">
        <v>1561766.01</v>
      </c>
    </row>
    <row r="479" spans="1:5" x14ac:dyDescent="0.25">
      <c r="A479" s="1"/>
      <c r="B479" s="1" t="s">
        <v>143</v>
      </c>
      <c r="C479" s="5"/>
      <c r="D479" s="5"/>
      <c r="E479" s="5"/>
    </row>
    <row r="480" spans="1:5" x14ac:dyDescent="0.25">
      <c r="A480" s="2">
        <v>44753</v>
      </c>
      <c r="B480" s="1" t="s">
        <v>144</v>
      </c>
      <c r="C480" s="5">
        <v>180.04</v>
      </c>
      <c r="D480" s="5">
        <v>0</v>
      </c>
      <c r="E480" s="5">
        <v>1561585.97</v>
      </c>
    </row>
    <row r="481" spans="1:5" x14ac:dyDescent="0.25">
      <c r="A481" s="1"/>
      <c r="B481" s="1" t="s">
        <v>143</v>
      </c>
      <c r="C481" s="5"/>
      <c r="D481" s="5"/>
      <c r="E481" s="5"/>
    </row>
    <row r="482" spans="1:5" x14ac:dyDescent="0.25">
      <c r="A482" s="2">
        <v>44753</v>
      </c>
      <c r="B482" s="1" t="s">
        <v>46</v>
      </c>
      <c r="C482" s="5">
        <v>567.15</v>
      </c>
      <c r="D482" s="5">
        <v>0</v>
      </c>
      <c r="E482" s="5">
        <v>1561018.82</v>
      </c>
    </row>
    <row r="483" spans="1:5" x14ac:dyDescent="0.25">
      <c r="A483" s="1"/>
      <c r="B483" s="1" t="s">
        <v>143</v>
      </c>
      <c r="C483" s="5"/>
      <c r="D483" s="5"/>
      <c r="E483" s="5"/>
    </row>
    <row r="484" spans="1:5" x14ac:dyDescent="0.25">
      <c r="A484" s="2">
        <v>44753</v>
      </c>
      <c r="B484" s="1" t="s">
        <v>23</v>
      </c>
      <c r="C484" s="5">
        <v>7743.62</v>
      </c>
      <c r="D484" s="5">
        <v>0</v>
      </c>
      <c r="E484" s="5">
        <v>1553275.2</v>
      </c>
    </row>
    <row r="485" spans="1:5" x14ac:dyDescent="0.25">
      <c r="A485" s="2">
        <v>44753</v>
      </c>
      <c r="B485" s="1" t="s">
        <v>24</v>
      </c>
      <c r="C485" s="5">
        <v>1256.7</v>
      </c>
      <c r="D485" s="5">
        <v>0</v>
      </c>
      <c r="E485" s="5">
        <v>1552018.5</v>
      </c>
    </row>
    <row r="486" spans="1:5" x14ac:dyDescent="0.25">
      <c r="A486" s="2">
        <v>44753</v>
      </c>
      <c r="B486" s="1" t="s">
        <v>145</v>
      </c>
      <c r="C486" s="5">
        <v>4900</v>
      </c>
      <c r="D486" s="5">
        <v>0</v>
      </c>
      <c r="E486" s="5">
        <v>1547118.5</v>
      </c>
    </row>
    <row r="487" spans="1:5" x14ac:dyDescent="0.25">
      <c r="A487" s="2">
        <v>44753</v>
      </c>
      <c r="B487" s="1" t="s">
        <v>26</v>
      </c>
      <c r="C487" s="5">
        <v>1029</v>
      </c>
      <c r="D487" s="5">
        <v>0</v>
      </c>
      <c r="E487" s="5">
        <v>1546089.5</v>
      </c>
    </row>
    <row r="488" spans="1:5" x14ac:dyDescent="0.25">
      <c r="A488" s="2">
        <v>44753</v>
      </c>
      <c r="B488" s="1" t="s">
        <v>23</v>
      </c>
      <c r="C488" s="5">
        <v>35.57</v>
      </c>
      <c r="D488" s="5">
        <v>0</v>
      </c>
      <c r="E488" s="5">
        <v>1546053.93</v>
      </c>
    </row>
    <row r="489" spans="1:5" x14ac:dyDescent="0.25">
      <c r="A489" s="2">
        <v>44753</v>
      </c>
      <c r="B489" s="1" t="s">
        <v>146</v>
      </c>
      <c r="C489" s="5">
        <v>160000</v>
      </c>
      <c r="D489" s="5">
        <v>0</v>
      </c>
      <c r="E489" s="5">
        <v>1386053.93</v>
      </c>
    </row>
    <row r="490" spans="1:5" x14ac:dyDescent="0.25">
      <c r="A490" s="2">
        <v>44753</v>
      </c>
      <c r="B490" s="1" t="s">
        <v>147</v>
      </c>
      <c r="C490" s="5">
        <v>698442.7</v>
      </c>
      <c r="D490" s="5">
        <v>0</v>
      </c>
      <c r="E490" s="5">
        <v>687611.23</v>
      </c>
    </row>
    <row r="491" spans="1:5" x14ac:dyDescent="0.25">
      <c r="A491" s="2">
        <v>44753</v>
      </c>
      <c r="B491" s="1" t="s">
        <v>23</v>
      </c>
      <c r="C491" s="5">
        <v>5150.66</v>
      </c>
      <c r="D491" s="5">
        <v>0</v>
      </c>
      <c r="E491" s="5">
        <v>682460.57</v>
      </c>
    </row>
    <row r="492" spans="1:5" x14ac:dyDescent="0.25">
      <c r="A492" s="2">
        <v>44754</v>
      </c>
      <c r="B492" s="1" t="s">
        <v>148</v>
      </c>
      <c r="C492" s="5">
        <v>52540</v>
      </c>
      <c r="D492" s="5">
        <v>0</v>
      </c>
      <c r="E492" s="5">
        <v>629920.56999999995</v>
      </c>
    </row>
    <row r="493" spans="1:5" x14ac:dyDescent="0.25">
      <c r="A493" s="2">
        <v>44754</v>
      </c>
      <c r="B493" s="1" t="s">
        <v>149</v>
      </c>
      <c r="C493" s="5">
        <v>62837.96</v>
      </c>
      <c r="D493" s="5">
        <v>0</v>
      </c>
      <c r="E493" s="5">
        <v>567082.61</v>
      </c>
    </row>
    <row r="494" spans="1:5" x14ac:dyDescent="0.25">
      <c r="A494" s="2">
        <v>44754</v>
      </c>
      <c r="B494" s="1" t="s">
        <v>150</v>
      </c>
      <c r="C494" s="5">
        <v>65870.820000000007</v>
      </c>
      <c r="D494" s="5">
        <v>0</v>
      </c>
      <c r="E494" s="5">
        <v>501211.79</v>
      </c>
    </row>
    <row r="495" spans="1:5" x14ac:dyDescent="0.25">
      <c r="A495" s="2">
        <v>44754</v>
      </c>
      <c r="B495" s="1" t="s">
        <v>151</v>
      </c>
      <c r="C495" s="5">
        <v>153974.15</v>
      </c>
      <c r="D495" s="5">
        <v>0</v>
      </c>
      <c r="E495" s="5">
        <v>347237.64</v>
      </c>
    </row>
    <row r="496" spans="1:5" x14ac:dyDescent="0.25">
      <c r="A496" s="2">
        <v>44754</v>
      </c>
      <c r="B496" s="1" t="s">
        <v>152</v>
      </c>
      <c r="C496" s="5">
        <v>194466.59</v>
      </c>
      <c r="D496" s="5">
        <v>0</v>
      </c>
      <c r="E496" s="5">
        <v>152771.04999999999</v>
      </c>
    </row>
    <row r="497" spans="1:5" x14ac:dyDescent="0.25">
      <c r="A497" s="2">
        <v>44754</v>
      </c>
      <c r="B497" s="1" t="s">
        <v>153</v>
      </c>
      <c r="C497" s="5">
        <v>197628.77</v>
      </c>
      <c r="D497" s="5">
        <v>0</v>
      </c>
      <c r="E497" s="5">
        <v>-44857.72</v>
      </c>
    </row>
    <row r="498" spans="1:5" x14ac:dyDescent="0.25">
      <c r="A498" s="2">
        <v>44754</v>
      </c>
      <c r="B498" s="1" t="s">
        <v>154</v>
      </c>
      <c r="C498" s="5">
        <v>250000</v>
      </c>
      <c r="D498" s="5">
        <v>0</v>
      </c>
      <c r="E498" s="5">
        <v>-294857.71999999997</v>
      </c>
    </row>
    <row r="499" spans="1:5" x14ac:dyDescent="0.25">
      <c r="A499" s="2">
        <v>44754</v>
      </c>
      <c r="B499" s="1" t="s">
        <v>155</v>
      </c>
      <c r="C499" s="5">
        <v>308069.86</v>
      </c>
      <c r="D499" s="5">
        <v>0</v>
      </c>
      <c r="E499" s="5">
        <v>-602927.57999999996</v>
      </c>
    </row>
    <row r="500" spans="1:5" x14ac:dyDescent="0.25">
      <c r="A500" s="2">
        <v>44754</v>
      </c>
      <c r="B500" s="1" t="s">
        <v>156</v>
      </c>
      <c r="C500" s="5">
        <v>340000</v>
      </c>
      <c r="D500" s="5">
        <v>0</v>
      </c>
      <c r="E500" s="5">
        <v>-942927.58</v>
      </c>
    </row>
    <row r="501" spans="1:5" x14ac:dyDescent="0.25">
      <c r="A501" s="2">
        <v>44754</v>
      </c>
      <c r="B501" s="1" t="s">
        <v>157</v>
      </c>
      <c r="C501" s="5">
        <v>340000</v>
      </c>
      <c r="D501" s="5">
        <v>0</v>
      </c>
      <c r="E501" s="5">
        <v>-1282927.58</v>
      </c>
    </row>
    <row r="502" spans="1:5" x14ac:dyDescent="0.25">
      <c r="A502" s="2">
        <v>44754</v>
      </c>
      <c r="B502" s="1" t="s">
        <v>158</v>
      </c>
      <c r="C502" s="5">
        <v>395100.74</v>
      </c>
      <c r="D502" s="5">
        <v>0</v>
      </c>
      <c r="E502" s="5">
        <v>-1678028.32</v>
      </c>
    </row>
    <row r="503" spans="1:5" x14ac:dyDescent="0.25">
      <c r="A503" s="2">
        <v>44754</v>
      </c>
      <c r="B503" s="1" t="s">
        <v>159</v>
      </c>
      <c r="C503" s="5">
        <v>500000</v>
      </c>
      <c r="D503" s="5">
        <v>0</v>
      </c>
      <c r="E503" s="5">
        <v>-2178028.3199999998</v>
      </c>
    </row>
    <row r="504" spans="1:5" x14ac:dyDescent="0.25">
      <c r="A504" s="2">
        <v>44754</v>
      </c>
      <c r="B504" s="1" t="s">
        <v>160</v>
      </c>
      <c r="C504" s="5">
        <v>0</v>
      </c>
      <c r="D504" s="5">
        <v>27000000</v>
      </c>
      <c r="E504" s="5">
        <v>24821971.68</v>
      </c>
    </row>
    <row r="505" spans="1:5" x14ac:dyDescent="0.25">
      <c r="A505" s="1"/>
      <c r="B505" s="1" t="s">
        <v>136</v>
      </c>
      <c r="C505" s="5"/>
      <c r="D505" s="5"/>
      <c r="E505" s="5"/>
    </row>
    <row r="506" spans="1:5" x14ac:dyDescent="0.25">
      <c r="A506" s="2">
        <v>44754</v>
      </c>
      <c r="B506" s="1" t="s">
        <v>160</v>
      </c>
      <c r="C506" s="5">
        <v>0</v>
      </c>
      <c r="D506" s="5">
        <v>1000000</v>
      </c>
      <c r="E506" s="5">
        <v>25821971.68</v>
      </c>
    </row>
    <row r="507" spans="1:5" x14ac:dyDescent="0.25">
      <c r="A507" s="1"/>
      <c r="B507" s="1" t="s">
        <v>134</v>
      </c>
      <c r="C507" s="5"/>
      <c r="D507" s="5"/>
      <c r="E507" s="5"/>
    </row>
    <row r="508" spans="1:5" x14ac:dyDescent="0.25">
      <c r="A508" s="2">
        <v>44754</v>
      </c>
      <c r="B508" s="1" t="s">
        <v>12</v>
      </c>
      <c r="C508" s="5">
        <v>2000000</v>
      </c>
      <c r="D508" s="5">
        <v>0</v>
      </c>
      <c r="E508" s="5">
        <v>23821971.68</v>
      </c>
    </row>
    <row r="509" spans="1:5" x14ac:dyDescent="0.25">
      <c r="A509" s="1"/>
      <c r="B509" s="1" t="s">
        <v>132</v>
      </c>
      <c r="C509" s="5"/>
      <c r="D509" s="5"/>
      <c r="E509" s="5"/>
    </row>
    <row r="510" spans="1:5" x14ac:dyDescent="0.25">
      <c r="A510" s="1"/>
      <c r="B510" s="1">
        <v>30712013962</v>
      </c>
      <c r="C510" s="5"/>
      <c r="D510" s="5"/>
      <c r="E510" s="5"/>
    </row>
    <row r="511" spans="1:5" x14ac:dyDescent="0.25">
      <c r="A511" s="1"/>
      <c r="B511" s="1">
        <v>132988572</v>
      </c>
      <c r="C511" s="5"/>
      <c r="D511" s="5"/>
      <c r="E511" s="5"/>
    </row>
    <row r="512" spans="1:5" x14ac:dyDescent="0.25">
      <c r="A512" s="1"/>
      <c r="B512" s="1" t="s">
        <v>15</v>
      </c>
      <c r="C512" s="5"/>
      <c r="D512" s="5"/>
      <c r="E512" s="5"/>
    </row>
    <row r="513" spans="1:5" x14ac:dyDescent="0.25">
      <c r="A513" s="1"/>
      <c r="B513" s="1" t="s">
        <v>62</v>
      </c>
      <c r="C513" s="5"/>
      <c r="D513" s="5"/>
      <c r="E513" s="5"/>
    </row>
    <row r="514" spans="1:5" x14ac:dyDescent="0.25">
      <c r="A514" s="2">
        <v>44754</v>
      </c>
      <c r="B514" s="1" t="s">
        <v>66</v>
      </c>
      <c r="C514" s="5">
        <v>250</v>
      </c>
      <c r="D514" s="5">
        <v>0</v>
      </c>
      <c r="E514" s="5">
        <v>23821721.68</v>
      </c>
    </row>
    <row r="515" spans="1:5" x14ac:dyDescent="0.25">
      <c r="A515" s="2">
        <v>44754</v>
      </c>
      <c r="B515" s="1" t="s">
        <v>26</v>
      </c>
      <c r="C515" s="5">
        <v>52.5</v>
      </c>
      <c r="D515" s="5">
        <v>0</v>
      </c>
      <c r="E515" s="5">
        <v>23821669.18</v>
      </c>
    </row>
    <row r="516" spans="1:5" x14ac:dyDescent="0.25">
      <c r="A516" s="2">
        <v>44754</v>
      </c>
      <c r="B516" s="1" t="s">
        <v>12</v>
      </c>
      <c r="C516" s="5">
        <v>410000</v>
      </c>
      <c r="D516" s="5">
        <v>0</v>
      </c>
      <c r="E516" s="5">
        <v>23411669.18</v>
      </c>
    </row>
    <row r="517" spans="1:5" x14ac:dyDescent="0.25">
      <c r="A517" s="1"/>
      <c r="B517" s="1" t="s">
        <v>13</v>
      </c>
      <c r="C517" s="5"/>
      <c r="D517" s="5"/>
      <c r="E517" s="5"/>
    </row>
    <row r="518" spans="1:5" x14ac:dyDescent="0.25">
      <c r="A518" s="1"/>
      <c r="B518" s="1">
        <v>30712013962</v>
      </c>
      <c r="C518" s="5"/>
      <c r="D518" s="5"/>
      <c r="E518" s="5"/>
    </row>
    <row r="519" spans="1:5" x14ac:dyDescent="0.25">
      <c r="A519" s="1"/>
      <c r="B519" s="1">
        <v>132988995</v>
      </c>
      <c r="C519" s="5"/>
      <c r="D519" s="5"/>
      <c r="E519" s="5"/>
    </row>
    <row r="520" spans="1:5" x14ac:dyDescent="0.25">
      <c r="A520" s="1"/>
      <c r="B520" s="1" t="s">
        <v>15</v>
      </c>
      <c r="C520" s="5"/>
      <c r="D520" s="5"/>
      <c r="E520" s="5"/>
    </row>
    <row r="521" spans="1:5" x14ac:dyDescent="0.25">
      <c r="A521" s="1"/>
      <c r="B521" s="1" t="s">
        <v>14</v>
      </c>
      <c r="C521" s="5"/>
      <c r="D521" s="5"/>
      <c r="E521" s="5"/>
    </row>
    <row r="522" spans="1:5" x14ac:dyDescent="0.25">
      <c r="A522" s="2">
        <v>44754</v>
      </c>
      <c r="B522" s="1" t="s">
        <v>66</v>
      </c>
      <c r="C522" s="5">
        <v>250</v>
      </c>
      <c r="D522" s="5">
        <v>0</v>
      </c>
      <c r="E522" s="5">
        <v>23411419.18</v>
      </c>
    </row>
    <row r="523" spans="1:5" x14ac:dyDescent="0.25">
      <c r="A523" s="2">
        <v>44754</v>
      </c>
      <c r="B523" s="1" t="s">
        <v>26</v>
      </c>
      <c r="C523" s="5">
        <v>52.5</v>
      </c>
      <c r="D523" s="5">
        <v>0</v>
      </c>
      <c r="E523" s="5">
        <v>23411366.68</v>
      </c>
    </row>
    <row r="524" spans="1:5" x14ac:dyDescent="0.25">
      <c r="A524" s="2">
        <v>44754</v>
      </c>
      <c r="B524" s="1" t="s">
        <v>12</v>
      </c>
      <c r="C524" s="5">
        <v>3300000</v>
      </c>
      <c r="D524" s="5">
        <v>0</v>
      </c>
      <c r="E524" s="5">
        <v>20111366.68</v>
      </c>
    </row>
    <row r="525" spans="1:5" x14ac:dyDescent="0.25">
      <c r="A525" s="1"/>
      <c r="B525" s="1" t="s">
        <v>13</v>
      </c>
      <c r="C525" s="5"/>
      <c r="D525" s="5"/>
      <c r="E525" s="5"/>
    </row>
    <row r="526" spans="1:5" x14ac:dyDescent="0.25">
      <c r="A526" s="1"/>
      <c r="B526" s="1">
        <v>30712013962</v>
      </c>
      <c r="C526" s="5"/>
      <c r="D526" s="5"/>
      <c r="E526" s="5"/>
    </row>
    <row r="527" spans="1:5" x14ac:dyDescent="0.25">
      <c r="A527" s="1"/>
      <c r="B527" s="1">
        <v>132989212</v>
      </c>
      <c r="C527" s="5"/>
      <c r="D527" s="5"/>
      <c r="E527" s="5"/>
    </row>
    <row r="528" spans="1:5" x14ac:dyDescent="0.25">
      <c r="A528" s="1"/>
      <c r="B528" s="1" t="s">
        <v>130</v>
      </c>
      <c r="C528" s="5"/>
      <c r="D528" s="5"/>
      <c r="E528" s="5"/>
    </row>
    <row r="529" spans="1:5" x14ac:dyDescent="0.25">
      <c r="A529" s="1"/>
      <c r="B529" s="1" t="s">
        <v>15</v>
      </c>
      <c r="C529" s="5"/>
      <c r="D529" s="5"/>
      <c r="E529" s="5"/>
    </row>
    <row r="530" spans="1:5" x14ac:dyDescent="0.25">
      <c r="A530" s="2">
        <v>44754</v>
      </c>
      <c r="B530" s="1" t="s">
        <v>66</v>
      </c>
      <c r="C530" s="5">
        <v>250</v>
      </c>
      <c r="D530" s="5">
        <v>0</v>
      </c>
      <c r="E530" s="5">
        <v>20111116.68</v>
      </c>
    </row>
    <row r="531" spans="1:5" x14ac:dyDescent="0.25">
      <c r="A531" s="2">
        <v>44754</v>
      </c>
      <c r="B531" s="1" t="s">
        <v>26</v>
      </c>
      <c r="C531" s="5">
        <v>52.5</v>
      </c>
      <c r="D531" s="5">
        <v>0</v>
      </c>
      <c r="E531" s="5">
        <v>20111064.18</v>
      </c>
    </row>
    <row r="532" spans="1:5" x14ac:dyDescent="0.25">
      <c r="A532" s="2">
        <v>44754</v>
      </c>
      <c r="B532" s="1" t="s">
        <v>12</v>
      </c>
      <c r="C532" s="5">
        <v>700000</v>
      </c>
      <c r="D532" s="5">
        <v>0</v>
      </c>
      <c r="E532" s="5">
        <v>19411064.18</v>
      </c>
    </row>
    <row r="533" spans="1:5" x14ac:dyDescent="0.25">
      <c r="A533" s="1"/>
      <c r="B533" s="1" t="s">
        <v>131</v>
      </c>
      <c r="C533" s="5"/>
      <c r="D533" s="5"/>
      <c r="E533" s="5"/>
    </row>
    <row r="534" spans="1:5" x14ac:dyDescent="0.25">
      <c r="A534" s="1"/>
      <c r="B534" s="1">
        <v>30712013962</v>
      </c>
      <c r="C534" s="5"/>
      <c r="D534" s="5"/>
      <c r="E534" s="5"/>
    </row>
    <row r="535" spans="1:5" x14ac:dyDescent="0.25">
      <c r="A535" s="1"/>
      <c r="B535" s="1">
        <v>132989535</v>
      </c>
      <c r="C535" s="5"/>
      <c r="D535" s="5"/>
      <c r="E535" s="5"/>
    </row>
    <row r="536" spans="1:5" x14ac:dyDescent="0.25">
      <c r="A536" s="1"/>
      <c r="B536" s="1" t="s">
        <v>15</v>
      </c>
      <c r="C536" s="5"/>
      <c r="D536" s="5"/>
      <c r="E536" s="5"/>
    </row>
    <row r="537" spans="1:5" x14ac:dyDescent="0.25">
      <c r="A537" s="1"/>
      <c r="B537" s="1" t="s">
        <v>64</v>
      </c>
      <c r="C537" s="5"/>
      <c r="D537" s="5"/>
      <c r="E537" s="5"/>
    </row>
    <row r="538" spans="1:5" x14ac:dyDescent="0.25">
      <c r="A538" s="2">
        <v>44754</v>
      </c>
      <c r="B538" s="1" t="s">
        <v>66</v>
      </c>
      <c r="C538" s="5">
        <v>250</v>
      </c>
      <c r="D538" s="5">
        <v>0</v>
      </c>
      <c r="E538" s="5">
        <v>19410814.18</v>
      </c>
    </row>
    <row r="539" spans="1:5" x14ac:dyDescent="0.25">
      <c r="A539" s="2">
        <v>44754</v>
      </c>
      <c r="B539" s="1" t="s">
        <v>26</v>
      </c>
      <c r="C539" s="5">
        <v>52.5</v>
      </c>
      <c r="D539" s="5">
        <v>0</v>
      </c>
      <c r="E539" s="5">
        <v>19410761.68</v>
      </c>
    </row>
    <row r="540" spans="1:5" x14ac:dyDescent="0.25">
      <c r="A540" s="2">
        <v>44754</v>
      </c>
      <c r="B540" s="1" t="s">
        <v>12</v>
      </c>
      <c r="C540" s="5">
        <v>600000</v>
      </c>
      <c r="D540" s="5">
        <v>0</v>
      </c>
      <c r="E540" s="5">
        <v>18810761.68</v>
      </c>
    </row>
    <row r="541" spans="1:5" x14ac:dyDescent="0.25">
      <c r="A541" s="1"/>
      <c r="B541" s="1" t="s">
        <v>132</v>
      </c>
      <c r="C541" s="5"/>
      <c r="D541" s="5"/>
      <c r="E541" s="5"/>
    </row>
    <row r="542" spans="1:5" x14ac:dyDescent="0.25">
      <c r="A542" s="1"/>
      <c r="B542" s="1">
        <v>30712013962</v>
      </c>
      <c r="C542" s="5"/>
      <c r="D542" s="5"/>
      <c r="E542" s="5"/>
    </row>
    <row r="543" spans="1:5" x14ac:dyDescent="0.25">
      <c r="A543" s="1"/>
      <c r="B543" s="1">
        <v>133036406</v>
      </c>
      <c r="C543" s="5"/>
      <c r="D543" s="5"/>
      <c r="E543" s="5"/>
    </row>
    <row r="544" spans="1:5" x14ac:dyDescent="0.25">
      <c r="A544" s="1"/>
      <c r="B544" s="1" t="s">
        <v>62</v>
      </c>
      <c r="C544" s="5"/>
      <c r="D544" s="5"/>
      <c r="E544" s="5"/>
    </row>
    <row r="545" spans="1:5" x14ac:dyDescent="0.25">
      <c r="A545" s="1"/>
      <c r="B545" s="1" t="s">
        <v>15</v>
      </c>
      <c r="C545" s="5"/>
      <c r="D545" s="5"/>
      <c r="E545" s="5"/>
    </row>
    <row r="546" spans="1:5" x14ac:dyDescent="0.25">
      <c r="A546" s="2">
        <v>44754</v>
      </c>
      <c r="B546" s="1" t="s">
        <v>66</v>
      </c>
      <c r="C546" s="5">
        <v>250</v>
      </c>
      <c r="D546" s="5">
        <v>0</v>
      </c>
      <c r="E546" s="5">
        <v>18810511.68</v>
      </c>
    </row>
    <row r="547" spans="1:5" x14ac:dyDescent="0.25">
      <c r="A547" s="2">
        <v>44754</v>
      </c>
      <c r="B547" s="1" t="s">
        <v>26</v>
      </c>
      <c r="C547" s="5">
        <v>52.5</v>
      </c>
      <c r="D547" s="5">
        <v>0</v>
      </c>
      <c r="E547" s="5">
        <v>18810459.18</v>
      </c>
    </row>
    <row r="548" spans="1:5" x14ac:dyDescent="0.25">
      <c r="A548" s="2">
        <v>44754</v>
      </c>
      <c r="B548" s="1" t="s">
        <v>12</v>
      </c>
      <c r="C548" s="5">
        <v>1800000</v>
      </c>
      <c r="D548" s="5">
        <v>0</v>
      </c>
      <c r="E548" s="5">
        <v>17010459.18</v>
      </c>
    </row>
    <row r="549" spans="1:5" x14ac:dyDescent="0.25">
      <c r="A549" s="1"/>
      <c r="B549" s="1" t="s">
        <v>13</v>
      </c>
      <c r="C549" s="5"/>
      <c r="D549" s="5"/>
      <c r="E549" s="5"/>
    </row>
    <row r="550" spans="1:5" x14ac:dyDescent="0.25">
      <c r="A550" s="1"/>
      <c r="B550" s="1">
        <v>30712013962</v>
      </c>
      <c r="C550" s="5"/>
      <c r="D550" s="5"/>
      <c r="E550" s="5"/>
    </row>
    <row r="551" spans="1:5" x14ac:dyDescent="0.25">
      <c r="A551" s="1"/>
      <c r="B551" s="1">
        <v>133045196</v>
      </c>
      <c r="C551" s="5"/>
      <c r="D551" s="5"/>
      <c r="E551" s="5"/>
    </row>
    <row r="552" spans="1:5" x14ac:dyDescent="0.25">
      <c r="A552" s="1"/>
      <c r="B552" s="1" t="s">
        <v>15</v>
      </c>
      <c r="C552" s="5"/>
      <c r="D552" s="5"/>
      <c r="E552" s="5"/>
    </row>
    <row r="553" spans="1:5" x14ac:dyDescent="0.25">
      <c r="A553" s="1"/>
      <c r="B553" s="1" t="s">
        <v>20</v>
      </c>
      <c r="C553" s="5"/>
      <c r="D553" s="5"/>
      <c r="E553" s="5"/>
    </row>
    <row r="554" spans="1:5" x14ac:dyDescent="0.25">
      <c r="A554" s="2">
        <v>44754</v>
      </c>
      <c r="B554" s="1" t="s">
        <v>66</v>
      </c>
      <c r="C554" s="5">
        <v>250</v>
      </c>
      <c r="D554" s="5">
        <v>0</v>
      </c>
      <c r="E554" s="5">
        <v>17010209.18</v>
      </c>
    </row>
    <row r="555" spans="1:5" x14ac:dyDescent="0.25">
      <c r="A555" s="2">
        <v>44754</v>
      </c>
      <c r="B555" s="1" t="s">
        <v>26</v>
      </c>
      <c r="C555" s="5">
        <v>52.5</v>
      </c>
      <c r="D555" s="5">
        <v>0</v>
      </c>
      <c r="E555" s="5">
        <v>17010156.68</v>
      </c>
    </row>
    <row r="556" spans="1:5" x14ac:dyDescent="0.25">
      <c r="A556" s="2">
        <v>44754</v>
      </c>
      <c r="B556" s="1" t="s">
        <v>12</v>
      </c>
      <c r="C556" s="5">
        <v>750000</v>
      </c>
      <c r="D556" s="5">
        <v>0</v>
      </c>
      <c r="E556" s="5">
        <v>16260156.68</v>
      </c>
    </row>
    <row r="557" spans="1:5" x14ac:dyDescent="0.25">
      <c r="A557" s="1"/>
      <c r="B557" s="1" t="s">
        <v>13</v>
      </c>
      <c r="C557" s="5"/>
      <c r="D557" s="5"/>
      <c r="E557" s="5"/>
    </row>
    <row r="558" spans="1:5" x14ac:dyDescent="0.25">
      <c r="A558" s="1"/>
      <c r="B558" s="1">
        <v>30712013962</v>
      </c>
      <c r="C558" s="5"/>
      <c r="D558" s="5"/>
      <c r="E558" s="5"/>
    </row>
    <row r="559" spans="1:5" x14ac:dyDescent="0.25">
      <c r="A559" s="1"/>
      <c r="B559" s="1">
        <v>133051817</v>
      </c>
      <c r="C559" s="5"/>
      <c r="D559" s="5"/>
      <c r="E559" s="5"/>
    </row>
    <row r="560" spans="1:5" x14ac:dyDescent="0.25">
      <c r="A560" s="1"/>
      <c r="B560" s="1" t="s">
        <v>15</v>
      </c>
      <c r="C560" s="5"/>
      <c r="D560" s="5"/>
      <c r="E560" s="5"/>
    </row>
    <row r="561" spans="1:5" x14ac:dyDescent="0.25">
      <c r="A561" s="1"/>
      <c r="B561" s="1" t="s">
        <v>65</v>
      </c>
      <c r="C561" s="5"/>
      <c r="D561" s="5"/>
      <c r="E561" s="5"/>
    </row>
    <row r="562" spans="1:5" x14ac:dyDescent="0.25">
      <c r="A562" s="2">
        <v>44754</v>
      </c>
      <c r="B562" s="1" t="s">
        <v>66</v>
      </c>
      <c r="C562" s="5">
        <v>250</v>
      </c>
      <c r="D562" s="5">
        <v>0</v>
      </c>
      <c r="E562" s="5">
        <v>16259906.68</v>
      </c>
    </row>
    <row r="563" spans="1:5" x14ac:dyDescent="0.25">
      <c r="A563" s="2">
        <v>44754</v>
      </c>
      <c r="B563" s="1" t="s">
        <v>26</v>
      </c>
      <c r="C563" s="5">
        <v>52.5</v>
      </c>
      <c r="D563" s="5">
        <v>0</v>
      </c>
      <c r="E563" s="5">
        <v>16259854.18</v>
      </c>
    </row>
    <row r="564" spans="1:5" x14ac:dyDescent="0.25">
      <c r="A564" s="2">
        <v>44754</v>
      </c>
      <c r="B564" s="1" t="s">
        <v>21</v>
      </c>
      <c r="C564" s="5">
        <v>28126</v>
      </c>
      <c r="D564" s="5">
        <v>0</v>
      </c>
      <c r="E564" s="5">
        <v>16231728.18</v>
      </c>
    </row>
    <row r="565" spans="1:5" x14ac:dyDescent="0.25">
      <c r="A565" s="1"/>
      <c r="B565" s="1">
        <v>133009551</v>
      </c>
      <c r="C565" s="5"/>
      <c r="D565" s="5"/>
      <c r="E565" s="5"/>
    </row>
    <row r="566" spans="1:5" x14ac:dyDescent="0.25">
      <c r="A566" s="1"/>
      <c r="B566" s="1" t="s">
        <v>68</v>
      </c>
      <c r="C566" s="5"/>
      <c r="D566" s="5"/>
      <c r="E566" s="5"/>
    </row>
    <row r="567" spans="1:5" x14ac:dyDescent="0.25">
      <c r="A567" s="2">
        <v>44754</v>
      </c>
      <c r="B567" s="1" t="s">
        <v>133</v>
      </c>
      <c r="C567" s="5">
        <v>17000000</v>
      </c>
      <c r="D567" s="5">
        <v>0</v>
      </c>
      <c r="E567" s="5">
        <v>-768271.82</v>
      </c>
    </row>
    <row r="568" spans="1:5" x14ac:dyDescent="0.25">
      <c r="A568" s="1"/>
      <c r="B568" s="1" t="s">
        <v>136</v>
      </c>
      <c r="C568" s="5"/>
      <c r="D568" s="5"/>
      <c r="E568" s="5"/>
    </row>
    <row r="569" spans="1:5" x14ac:dyDescent="0.25">
      <c r="A569" s="2">
        <v>44754</v>
      </c>
      <c r="B569" s="1" t="s">
        <v>133</v>
      </c>
      <c r="C569" s="5">
        <v>800000</v>
      </c>
      <c r="D569" s="5">
        <v>0</v>
      </c>
      <c r="E569" s="5">
        <v>-1568271.82</v>
      </c>
    </row>
    <row r="570" spans="1:5" x14ac:dyDescent="0.25">
      <c r="A570" s="1"/>
      <c r="B570" s="1" t="s">
        <v>136</v>
      </c>
      <c r="C570" s="5"/>
      <c r="D570" s="5"/>
      <c r="E570" s="5"/>
    </row>
    <row r="571" spans="1:5" x14ac:dyDescent="0.25">
      <c r="A571" s="2">
        <v>44754</v>
      </c>
      <c r="B571" s="1" t="s">
        <v>12</v>
      </c>
      <c r="C571" s="5">
        <v>385000</v>
      </c>
      <c r="D571" s="5">
        <v>0</v>
      </c>
      <c r="E571" s="5">
        <v>-1953271.82</v>
      </c>
    </row>
    <row r="572" spans="1:5" x14ac:dyDescent="0.25">
      <c r="A572" s="1"/>
      <c r="B572" s="1" t="s">
        <v>13</v>
      </c>
      <c r="C572" s="5"/>
      <c r="D572" s="5"/>
      <c r="E572" s="5"/>
    </row>
    <row r="573" spans="1:5" x14ac:dyDescent="0.25">
      <c r="A573" s="1"/>
      <c r="B573" s="1">
        <v>30712013962</v>
      </c>
      <c r="C573" s="5"/>
      <c r="D573" s="5"/>
      <c r="E573" s="5"/>
    </row>
    <row r="574" spans="1:5" x14ac:dyDescent="0.25">
      <c r="A574" s="1"/>
      <c r="B574" s="1">
        <v>133068221</v>
      </c>
      <c r="C574" s="5"/>
      <c r="D574" s="5"/>
      <c r="E574" s="5"/>
    </row>
    <row r="575" spans="1:5" x14ac:dyDescent="0.25">
      <c r="A575" s="1"/>
      <c r="B575" s="1" t="s">
        <v>15</v>
      </c>
      <c r="C575" s="5"/>
      <c r="D575" s="5"/>
      <c r="E575" s="5"/>
    </row>
    <row r="576" spans="1:5" x14ac:dyDescent="0.25">
      <c r="A576" s="1"/>
      <c r="B576" s="1" t="s">
        <v>65</v>
      </c>
      <c r="C576" s="5"/>
      <c r="D576" s="5"/>
      <c r="E576" s="5"/>
    </row>
    <row r="577" spans="1:5" x14ac:dyDescent="0.25">
      <c r="A577" s="2">
        <v>44754</v>
      </c>
      <c r="B577" s="1" t="s">
        <v>66</v>
      </c>
      <c r="C577" s="5">
        <v>250</v>
      </c>
      <c r="D577" s="5">
        <v>0</v>
      </c>
      <c r="E577" s="5">
        <v>-1953521.82</v>
      </c>
    </row>
    <row r="578" spans="1:5" x14ac:dyDescent="0.25">
      <c r="A578" s="2">
        <v>44754</v>
      </c>
      <c r="B578" s="1" t="s">
        <v>26</v>
      </c>
      <c r="C578" s="5">
        <v>52.5</v>
      </c>
      <c r="D578" s="5">
        <v>0</v>
      </c>
      <c r="E578" s="5">
        <v>-1953574.32</v>
      </c>
    </row>
    <row r="579" spans="1:5" x14ac:dyDescent="0.25">
      <c r="A579" s="2">
        <v>44754</v>
      </c>
      <c r="B579" s="1" t="s">
        <v>23</v>
      </c>
      <c r="C579" s="5">
        <v>17346.21</v>
      </c>
      <c r="D579" s="5">
        <v>0</v>
      </c>
      <c r="E579" s="5">
        <v>-1970920.53</v>
      </c>
    </row>
    <row r="580" spans="1:5" x14ac:dyDescent="0.25">
      <c r="A580" s="2">
        <v>44754</v>
      </c>
      <c r="B580" s="1" t="s">
        <v>161</v>
      </c>
      <c r="C580" s="5">
        <v>0</v>
      </c>
      <c r="D580" s="5">
        <v>700000</v>
      </c>
      <c r="E580" s="5">
        <v>-1270920.53</v>
      </c>
    </row>
    <row r="581" spans="1:5" x14ac:dyDescent="0.25">
      <c r="A581" s="2">
        <v>44754</v>
      </c>
      <c r="B581" s="1" t="s">
        <v>24</v>
      </c>
      <c r="C581" s="5">
        <v>4200</v>
      </c>
      <c r="D581" s="5">
        <v>0</v>
      </c>
      <c r="E581" s="5">
        <v>-1275120.53</v>
      </c>
    </row>
    <row r="582" spans="1:5" x14ac:dyDescent="0.25">
      <c r="A582" s="2">
        <v>44754</v>
      </c>
      <c r="B582" s="1" t="s">
        <v>162</v>
      </c>
      <c r="C582" s="5">
        <v>154518.21</v>
      </c>
      <c r="D582" s="5">
        <v>0</v>
      </c>
      <c r="E582" s="5">
        <v>-1429638.74</v>
      </c>
    </row>
    <row r="583" spans="1:5" x14ac:dyDescent="0.25">
      <c r="A583" s="2">
        <v>44754</v>
      </c>
      <c r="B583" s="1" t="s">
        <v>163</v>
      </c>
      <c r="C583" s="5">
        <v>692500</v>
      </c>
      <c r="D583" s="5">
        <v>0</v>
      </c>
      <c r="E583" s="5">
        <v>-2122138.7400000002</v>
      </c>
    </row>
    <row r="584" spans="1:5" x14ac:dyDescent="0.25">
      <c r="A584" s="2">
        <v>44754</v>
      </c>
      <c r="B584" s="1" t="s">
        <v>23</v>
      </c>
      <c r="C584" s="5">
        <v>5082.1099999999997</v>
      </c>
      <c r="D584" s="5">
        <v>0</v>
      </c>
      <c r="E584" s="5">
        <v>-2127220.85</v>
      </c>
    </row>
    <row r="585" spans="1:5" x14ac:dyDescent="0.25">
      <c r="A585" s="2">
        <v>44755</v>
      </c>
      <c r="B585" s="1" t="s">
        <v>164</v>
      </c>
      <c r="C585" s="5">
        <v>48344.32</v>
      </c>
      <c r="D585" s="5">
        <v>0</v>
      </c>
      <c r="E585" s="5">
        <v>-2175565.17</v>
      </c>
    </row>
    <row r="586" spans="1:5" x14ac:dyDescent="0.25">
      <c r="A586" s="2">
        <v>44755</v>
      </c>
      <c r="B586" s="1" t="s">
        <v>165</v>
      </c>
      <c r="C586" s="5">
        <v>76021.899999999994</v>
      </c>
      <c r="D586" s="5">
        <v>0</v>
      </c>
      <c r="E586" s="5">
        <v>-2251587.0699999998</v>
      </c>
    </row>
    <row r="587" spans="1:5" x14ac:dyDescent="0.25">
      <c r="A587" s="2">
        <v>44755</v>
      </c>
      <c r="B587" s="1" t="s">
        <v>166</v>
      </c>
      <c r="C587" s="5">
        <v>194169.61</v>
      </c>
      <c r="D587" s="5">
        <v>0</v>
      </c>
      <c r="E587" s="5">
        <v>-2445756.6800000002</v>
      </c>
    </row>
    <row r="588" spans="1:5" x14ac:dyDescent="0.25">
      <c r="A588" s="2">
        <v>44755</v>
      </c>
      <c r="B588" s="1" t="s">
        <v>167</v>
      </c>
      <c r="C588" s="5">
        <v>233834.03</v>
      </c>
      <c r="D588" s="5">
        <v>0</v>
      </c>
      <c r="E588" s="5">
        <v>-2679590.71</v>
      </c>
    </row>
    <row r="589" spans="1:5" x14ac:dyDescent="0.25">
      <c r="A589" s="2">
        <v>44755</v>
      </c>
      <c r="B589" s="1" t="s">
        <v>168</v>
      </c>
      <c r="C589" s="5">
        <v>240000</v>
      </c>
      <c r="D589" s="5">
        <v>0</v>
      </c>
      <c r="E589" s="5">
        <v>-2919590.71</v>
      </c>
    </row>
    <row r="590" spans="1:5" x14ac:dyDescent="0.25">
      <c r="A590" s="2">
        <v>44755</v>
      </c>
      <c r="B590" s="1" t="s">
        <v>169</v>
      </c>
      <c r="C590" s="5">
        <v>322000</v>
      </c>
      <c r="D590" s="5">
        <v>0</v>
      </c>
      <c r="E590" s="5">
        <v>-3241590.71</v>
      </c>
    </row>
    <row r="591" spans="1:5" x14ac:dyDescent="0.25">
      <c r="A591" s="2">
        <v>44755</v>
      </c>
      <c r="B591" s="1" t="s">
        <v>170</v>
      </c>
      <c r="C591" s="5">
        <v>322000</v>
      </c>
      <c r="D591" s="5">
        <v>0</v>
      </c>
      <c r="E591" s="5">
        <v>-3563590.71</v>
      </c>
    </row>
    <row r="592" spans="1:5" x14ac:dyDescent="0.25">
      <c r="A592" s="2">
        <v>44755</v>
      </c>
      <c r="B592" s="1" t="s">
        <v>171</v>
      </c>
      <c r="C592" s="5">
        <v>328000</v>
      </c>
      <c r="D592" s="5">
        <v>0</v>
      </c>
      <c r="E592" s="5">
        <v>-3891590.71</v>
      </c>
    </row>
    <row r="593" spans="1:5" x14ac:dyDescent="0.25">
      <c r="A593" s="2">
        <v>44755</v>
      </c>
      <c r="B593" s="1" t="s">
        <v>172</v>
      </c>
      <c r="C593" s="5">
        <v>400000</v>
      </c>
      <c r="D593" s="5">
        <v>0</v>
      </c>
      <c r="E593" s="5">
        <v>-4291590.71</v>
      </c>
    </row>
    <row r="594" spans="1:5" x14ac:dyDescent="0.25">
      <c r="A594" s="2">
        <v>44755</v>
      </c>
      <c r="B594" s="1" t="s">
        <v>173</v>
      </c>
      <c r="C594" s="5">
        <v>500000</v>
      </c>
      <c r="D594" s="5">
        <v>0</v>
      </c>
      <c r="E594" s="5">
        <v>-4791590.71</v>
      </c>
    </row>
    <row r="595" spans="1:5" x14ac:dyDescent="0.25">
      <c r="A595" s="2">
        <v>44755</v>
      </c>
      <c r="B595" s="1" t="s">
        <v>174</v>
      </c>
      <c r="C595" s="5">
        <v>1156000</v>
      </c>
      <c r="D595" s="5">
        <v>0</v>
      </c>
      <c r="E595" s="5">
        <v>-5947590.71</v>
      </c>
    </row>
    <row r="596" spans="1:5" x14ac:dyDescent="0.25">
      <c r="A596" s="2">
        <v>44755</v>
      </c>
      <c r="B596" s="1" t="s">
        <v>175</v>
      </c>
      <c r="C596" s="5">
        <v>0</v>
      </c>
      <c r="D596" s="5">
        <v>20695.5</v>
      </c>
      <c r="E596" s="5">
        <v>-5926895.21</v>
      </c>
    </row>
    <row r="597" spans="1:5" x14ac:dyDescent="0.25">
      <c r="A597" s="1"/>
      <c r="B597" s="1" t="s">
        <v>176</v>
      </c>
      <c r="C597" s="5"/>
      <c r="D597" s="5"/>
      <c r="E597" s="5"/>
    </row>
    <row r="598" spans="1:5" x14ac:dyDescent="0.25">
      <c r="A598" s="1"/>
      <c r="B598" s="1">
        <v>30674345611</v>
      </c>
      <c r="C598" s="5"/>
      <c r="D598" s="5"/>
      <c r="E598" s="5"/>
    </row>
    <row r="599" spans="1:5" x14ac:dyDescent="0.25">
      <c r="A599" s="1"/>
      <c r="B599" s="1" t="s">
        <v>177</v>
      </c>
      <c r="C599" s="5"/>
      <c r="D599" s="5"/>
      <c r="E599" s="5"/>
    </row>
    <row r="600" spans="1:5" x14ac:dyDescent="0.25">
      <c r="A600" s="2">
        <v>44755</v>
      </c>
      <c r="B600" s="1" t="s">
        <v>160</v>
      </c>
      <c r="C600" s="5">
        <v>0</v>
      </c>
      <c r="D600" s="5">
        <v>17000000</v>
      </c>
      <c r="E600" s="5">
        <v>11073104.789999999</v>
      </c>
    </row>
    <row r="601" spans="1:5" x14ac:dyDescent="0.25">
      <c r="A601" s="1"/>
      <c r="B601" s="1" t="s">
        <v>136</v>
      </c>
      <c r="C601" s="5"/>
      <c r="D601" s="5"/>
      <c r="E601" s="5"/>
    </row>
    <row r="602" spans="1:5" x14ac:dyDescent="0.25">
      <c r="A602" s="2">
        <v>44755</v>
      </c>
      <c r="B602" s="1" t="s">
        <v>84</v>
      </c>
      <c r="C602" s="5">
        <v>105980.88</v>
      </c>
      <c r="D602" s="5">
        <v>0</v>
      </c>
      <c r="E602" s="5">
        <v>10967123.91</v>
      </c>
    </row>
    <row r="603" spans="1:5" x14ac:dyDescent="0.25">
      <c r="A603" s="1"/>
      <c r="B603" s="1" t="s">
        <v>178</v>
      </c>
      <c r="C603" s="5"/>
      <c r="D603" s="5"/>
      <c r="E603" s="5"/>
    </row>
    <row r="604" spans="1:5" x14ac:dyDescent="0.25">
      <c r="A604" s="1"/>
      <c r="B604" s="1">
        <v>30591977683</v>
      </c>
      <c r="C604" s="5"/>
      <c r="D604" s="5"/>
      <c r="E604" s="5"/>
    </row>
    <row r="605" spans="1:5" x14ac:dyDescent="0.25">
      <c r="A605" s="1"/>
      <c r="B605" s="1">
        <v>133092598</v>
      </c>
      <c r="C605" s="5"/>
      <c r="D605" s="5"/>
      <c r="E605" s="5"/>
    </row>
    <row r="606" spans="1:5" x14ac:dyDescent="0.25">
      <c r="A606" s="1"/>
      <c r="B606" s="1" t="s">
        <v>86</v>
      </c>
      <c r="C606" s="5"/>
      <c r="D606" s="5"/>
      <c r="E606" s="5"/>
    </row>
    <row r="607" spans="1:5" x14ac:dyDescent="0.25">
      <c r="A607" s="1"/>
      <c r="B607" s="1" t="s">
        <v>20</v>
      </c>
      <c r="C607" s="5"/>
      <c r="D607" s="5"/>
      <c r="E607" s="5"/>
    </row>
    <row r="608" spans="1:5" x14ac:dyDescent="0.25">
      <c r="A608" s="2">
        <v>44755</v>
      </c>
      <c r="B608" s="1" t="s">
        <v>12</v>
      </c>
      <c r="C608" s="5">
        <v>800000</v>
      </c>
      <c r="D608" s="5">
        <v>0</v>
      </c>
      <c r="E608" s="5">
        <v>10167123.91</v>
      </c>
    </row>
    <row r="609" spans="1:5" x14ac:dyDescent="0.25">
      <c r="A609" s="1"/>
      <c r="B609" s="1" t="s">
        <v>13</v>
      </c>
      <c r="C609" s="5"/>
      <c r="D609" s="5"/>
      <c r="E609" s="5"/>
    </row>
    <row r="610" spans="1:5" x14ac:dyDescent="0.25">
      <c r="A610" s="1"/>
      <c r="B610" s="1">
        <v>30712013962</v>
      </c>
      <c r="C610" s="5"/>
      <c r="D610" s="5"/>
      <c r="E610" s="5"/>
    </row>
    <row r="611" spans="1:5" x14ac:dyDescent="0.25">
      <c r="A611" s="1"/>
      <c r="B611" s="1">
        <v>133098373</v>
      </c>
      <c r="C611" s="5"/>
      <c r="D611" s="5"/>
      <c r="E611" s="5"/>
    </row>
    <row r="612" spans="1:5" x14ac:dyDescent="0.25">
      <c r="A612" s="1"/>
      <c r="B612" s="1" t="s">
        <v>20</v>
      </c>
      <c r="C612" s="5"/>
      <c r="D612" s="5"/>
      <c r="E612" s="5"/>
    </row>
    <row r="613" spans="1:5" x14ac:dyDescent="0.25">
      <c r="A613" s="1"/>
      <c r="B613" s="1" t="s">
        <v>15</v>
      </c>
      <c r="C613" s="5"/>
      <c r="D613" s="5"/>
      <c r="E613" s="5"/>
    </row>
    <row r="614" spans="1:5" x14ac:dyDescent="0.25">
      <c r="A614" s="2">
        <v>44755</v>
      </c>
      <c r="B614" s="1" t="s">
        <v>66</v>
      </c>
      <c r="C614" s="5">
        <v>250</v>
      </c>
      <c r="D614" s="5">
        <v>0</v>
      </c>
      <c r="E614" s="5">
        <v>10166873.91</v>
      </c>
    </row>
    <row r="615" spans="1:5" x14ac:dyDescent="0.25">
      <c r="A615" s="2">
        <v>44755</v>
      </c>
      <c r="B615" s="1" t="s">
        <v>26</v>
      </c>
      <c r="C615" s="5">
        <v>52.5</v>
      </c>
      <c r="D615" s="5">
        <v>0</v>
      </c>
      <c r="E615" s="5">
        <v>10166821.41</v>
      </c>
    </row>
    <row r="616" spans="1:5" x14ac:dyDescent="0.25">
      <c r="A616" s="2">
        <v>44755</v>
      </c>
      <c r="B616" s="1" t="s">
        <v>12</v>
      </c>
      <c r="C616" s="5">
        <v>4500000</v>
      </c>
      <c r="D616" s="5">
        <v>0</v>
      </c>
      <c r="E616" s="5">
        <v>5666821.4100000001</v>
      </c>
    </row>
    <row r="617" spans="1:5" x14ac:dyDescent="0.25">
      <c r="A617" s="1"/>
      <c r="B617" s="1" t="s">
        <v>13</v>
      </c>
      <c r="C617" s="5"/>
      <c r="D617" s="5"/>
      <c r="E617" s="5"/>
    </row>
    <row r="618" spans="1:5" x14ac:dyDescent="0.25">
      <c r="A618" s="1"/>
      <c r="B618" s="1">
        <v>30712013962</v>
      </c>
      <c r="C618" s="5"/>
      <c r="D618" s="5"/>
      <c r="E618" s="5"/>
    </row>
    <row r="619" spans="1:5" x14ac:dyDescent="0.25">
      <c r="A619" s="1"/>
      <c r="B619" s="1">
        <v>133101544</v>
      </c>
      <c r="C619" s="5"/>
      <c r="D619" s="5"/>
      <c r="E619" s="5"/>
    </row>
    <row r="620" spans="1:5" x14ac:dyDescent="0.25">
      <c r="A620" s="1"/>
      <c r="B620" s="1" t="s">
        <v>130</v>
      </c>
      <c r="C620" s="5"/>
      <c r="D620" s="5"/>
      <c r="E620" s="5"/>
    </row>
    <row r="621" spans="1:5" x14ac:dyDescent="0.25">
      <c r="A621" s="1"/>
      <c r="B621" s="1" t="s">
        <v>15</v>
      </c>
      <c r="C621" s="5"/>
      <c r="D621" s="5"/>
      <c r="E621" s="5"/>
    </row>
    <row r="622" spans="1:5" x14ac:dyDescent="0.25">
      <c r="A622" s="2">
        <v>44755</v>
      </c>
      <c r="B622" s="1" t="s">
        <v>66</v>
      </c>
      <c r="C622" s="5">
        <v>250</v>
      </c>
      <c r="D622" s="5">
        <v>0</v>
      </c>
      <c r="E622" s="5">
        <v>5666571.4100000001</v>
      </c>
    </row>
    <row r="623" spans="1:5" x14ac:dyDescent="0.25">
      <c r="A623" s="2">
        <v>44755</v>
      </c>
      <c r="B623" s="1" t="s">
        <v>26</v>
      </c>
      <c r="C623" s="5">
        <v>52.5</v>
      </c>
      <c r="D623" s="5">
        <v>0</v>
      </c>
      <c r="E623" s="5">
        <v>5666518.9100000001</v>
      </c>
    </row>
    <row r="624" spans="1:5" x14ac:dyDescent="0.25">
      <c r="A624" s="2">
        <v>44755</v>
      </c>
      <c r="B624" s="1" t="s">
        <v>12</v>
      </c>
      <c r="C624" s="5">
        <v>400000</v>
      </c>
      <c r="D624" s="5">
        <v>0</v>
      </c>
      <c r="E624" s="5">
        <v>5266518.91</v>
      </c>
    </row>
    <row r="625" spans="1:5" x14ac:dyDescent="0.25">
      <c r="A625" s="1"/>
      <c r="B625" s="1" t="s">
        <v>132</v>
      </c>
      <c r="C625" s="5"/>
      <c r="D625" s="5"/>
      <c r="E625" s="5"/>
    </row>
    <row r="626" spans="1:5" x14ac:dyDescent="0.25">
      <c r="A626" s="1"/>
      <c r="B626" s="1">
        <v>30712013962</v>
      </c>
      <c r="C626" s="5"/>
      <c r="D626" s="5"/>
      <c r="E626" s="5"/>
    </row>
    <row r="627" spans="1:5" x14ac:dyDescent="0.25">
      <c r="A627" s="1"/>
      <c r="B627" s="1">
        <v>133101824</v>
      </c>
      <c r="C627" s="5"/>
      <c r="D627" s="5"/>
      <c r="E627" s="5"/>
    </row>
    <row r="628" spans="1:5" x14ac:dyDescent="0.25">
      <c r="A628" s="1"/>
      <c r="B628" s="1" t="s">
        <v>15</v>
      </c>
      <c r="C628" s="5"/>
      <c r="D628" s="5"/>
      <c r="E628" s="5"/>
    </row>
    <row r="629" spans="1:5" x14ac:dyDescent="0.25">
      <c r="A629" s="1"/>
      <c r="B629" s="1" t="s">
        <v>62</v>
      </c>
      <c r="C629" s="5"/>
      <c r="D629" s="5"/>
      <c r="E629" s="5"/>
    </row>
    <row r="630" spans="1:5" x14ac:dyDescent="0.25">
      <c r="A630" s="2">
        <v>44755</v>
      </c>
      <c r="B630" s="1" t="s">
        <v>66</v>
      </c>
      <c r="C630" s="5">
        <v>250</v>
      </c>
      <c r="D630" s="5">
        <v>0</v>
      </c>
      <c r="E630" s="5">
        <v>5266268.91</v>
      </c>
    </row>
    <row r="631" spans="1:5" x14ac:dyDescent="0.25">
      <c r="A631" s="2">
        <v>44755</v>
      </c>
      <c r="B631" s="1" t="s">
        <v>26</v>
      </c>
      <c r="C631" s="5">
        <v>52.5</v>
      </c>
      <c r="D631" s="5">
        <v>0</v>
      </c>
      <c r="E631" s="5">
        <v>5266216.41</v>
      </c>
    </row>
    <row r="632" spans="1:5" x14ac:dyDescent="0.25">
      <c r="A632" s="2">
        <v>44755</v>
      </c>
      <c r="B632" s="1" t="s">
        <v>12</v>
      </c>
      <c r="C632" s="5">
        <v>1800000</v>
      </c>
      <c r="D632" s="5">
        <v>0</v>
      </c>
      <c r="E632" s="5">
        <v>3466216.41</v>
      </c>
    </row>
    <row r="633" spans="1:5" x14ac:dyDescent="0.25">
      <c r="A633" s="1"/>
      <c r="B633" s="1" t="s">
        <v>131</v>
      </c>
      <c r="C633" s="5"/>
      <c r="D633" s="5"/>
      <c r="E633" s="5"/>
    </row>
    <row r="634" spans="1:5" x14ac:dyDescent="0.25">
      <c r="A634" s="1"/>
      <c r="B634" s="1">
        <v>30712013962</v>
      </c>
      <c r="C634" s="5"/>
      <c r="D634" s="5"/>
      <c r="E634" s="5"/>
    </row>
    <row r="635" spans="1:5" x14ac:dyDescent="0.25">
      <c r="A635" s="1"/>
      <c r="B635" s="1">
        <v>133102047</v>
      </c>
      <c r="C635" s="5"/>
      <c r="D635" s="5"/>
      <c r="E635" s="5"/>
    </row>
    <row r="636" spans="1:5" x14ac:dyDescent="0.25">
      <c r="A636" s="1"/>
      <c r="B636" s="1" t="s">
        <v>15</v>
      </c>
      <c r="C636" s="5"/>
      <c r="D636" s="5"/>
      <c r="E636" s="5"/>
    </row>
    <row r="637" spans="1:5" x14ac:dyDescent="0.25">
      <c r="A637" s="1"/>
      <c r="B637" s="1" t="s">
        <v>64</v>
      </c>
      <c r="C637" s="5"/>
      <c r="D637" s="5"/>
      <c r="E637" s="5"/>
    </row>
    <row r="638" spans="1:5" x14ac:dyDescent="0.25">
      <c r="A638" s="2">
        <v>44755</v>
      </c>
      <c r="B638" s="1" t="s">
        <v>66</v>
      </c>
      <c r="C638" s="5">
        <v>250</v>
      </c>
      <c r="D638" s="5">
        <v>0</v>
      </c>
      <c r="E638" s="5">
        <v>3465966.41</v>
      </c>
    </row>
    <row r="639" spans="1:5" x14ac:dyDescent="0.25">
      <c r="A639" s="2">
        <v>44755</v>
      </c>
      <c r="B639" s="1" t="s">
        <v>26</v>
      </c>
      <c r="C639" s="5">
        <v>52.5</v>
      </c>
      <c r="D639" s="5">
        <v>0</v>
      </c>
      <c r="E639" s="5">
        <v>3465913.91</v>
      </c>
    </row>
    <row r="640" spans="1:5" x14ac:dyDescent="0.25">
      <c r="A640" s="2">
        <v>44755</v>
      </c>
      <c r="B640" s="1" t="s">
        <v>12</v>
      </c>
      <c r="C640" s="5">
        <v>1100000</v>
      </c>
      <c r="D640" s="5">
        <v>0</v>
      </c>
      <c r="E640" s="5">
        <v>2365913.91</v>
      </c>
    </row>
    <row r="641" spans="1:5" x14ac:dyDescent="0.25">
      <c r="A641" s="1"/>
      <c r="B641" s="1" t="s">
        <v>132</v>
      </c>
      <c r="C641" s="5"/>
      <c r="D641" s="5"/>
      <c r="E641" s="5"/>
    </row>
    <row r="642" spans="1:5" x14ac:dyDescent="0.25">
      <c r="A642" s="1"/>
      <c r="B642" s="1">
        <v>30712013962</v>
      </c>
      <c r="C642" s="5"/>
      <c r="D642" s="5"/>
      <c r="E642" s="5"/>
    </row>
    <row r="643" spans="1:5" x14ac:dyDescent="0.25">
      <c r="A643" s="1"/>
      <c r="B643" s="1">
        <v>133107632</v>
      </c>
      <c r="C643" s="5"/>
      <c r="D643" s="5"/>
      <c r="E643" s="5"/>
    </row>
    <row r="644" spans="1:5" x14ac:dyDescent="0.25">
      <c r="A644" s="1"/>
      <c r="B644" s="1" t="s">
        <v>15</v>
      </c>
      <c r="C644" s="5"/>
      <c r="D644" s="5"/>
      <c r="E644" s="5"/>
    </row>
    <row r="645" spans="1:5" x14ac:dyDescent="0.25">
      <c r="A645" s="1"/>
      <c r="B645" s="1" t="s">
        <v>62</v>
      </c>
      <c r="C645" s="5"/>
      <c r="D645" s="5"/>
      <c r="E645" s="5"/>
    </row>
    <row r="646" spans="1:5" x14ac:dyDescent="0.25">
      <c r="A646" s="2">
        <v>44755</v>
      </c>
      <c r="B646" s="1" t="s">
        <v>66</v>
      </c>
      <c r="C646" s="5">
        <v>250</v>
      </c>
      <c r="D646" s="5">
        <v>0</v>
      </c>
      <c r="E646" s="5">
        <v>2365663.91</v>
      </c>
    </row>
    <row r="647" spans="1:5" x14ac:dyDescent="0.25">
      <c r="A647" s="2">
        <v>44755</v>
      </c>
      <c r="B647" s="1" t="s">
        <v>26</v>
      </c>
      <c r="C647" s="5">
        <v>52.5</v>
      </c>
      <c r="D647" s="5">
        <v>0</v>
      </c>
      <c r="E647" s="5">
        <v>2365611.41</v>
      </c>
    </row>
    <row r="648" spans="1:5" x14ac:dyDescent="0.25">
      <c r="A648" s="2">
        <v>44755</v>
      </c>
      <c r="B648" s="1" t="s">
        <v>160</v>
      </c>
      <c r="C648" s="5">
        <v>0</v>
      </c>
      <c r="D648" s="5">
        <v>1200000</v>
      </c>
      <c r="E648" s="5">
        <v>3565611.41</v>
      </c>
    </row>
    <row r="649" spans="1:5" x14ac:dyDescent="0.25">
      <c r="A649" s="1"/>
      <c r="B649" s="1" t="s">
        <v>136</v>
      </c>
      <c r="C649" s="5"/>
      <c r="D649" s="5"/>
      <c r="E649" s="5"/>
    </row>
    <row r="650" spans="1:5" x14ac:dyDescent="0.25">
      <c r="A650" s="2">
        <v>44755</v>
      </c>
      <c r="B650" s="1" t="s">
        <v>12</v>
      </c>
      <c r="C650" s="5">
        <v>4500000</v>
      </c>
      <c r="D650" s="5">
        <v>0</v>
      </c>
      <c r="E650" s="5">
        <v>-934388.59</v>
      </c>
    </row>
    <row r="651" spans="1:5" x14ac:dyDescent="0.25">
      <c r="A651" s="1"/>
      <c r="B651" s="1" t="s">
        <v>13</v>
      </c>
      <c r="C651" s="5"/>
      <c r="D651" s="5"/>
      <c r="E651" s="5"/>
    </row>
    <row r="652" spans="1:5" x14ac:dyDescent="0.25">
      <c r="A652" s="1"/>
      <c r="B652" s="1">
        <v>30712013962</v>
      </c>
      <c r="C652" s="5"/>
      <c r="D652" s="5"/>
      <c r="E652" s="5"/>
    </row>
    <row r="653" spans="1:5" x14ac:dyDescent="0.25">
      <c r="A653" s="1"/>
      <c r="B653" s="1">
        <v>133145753</v>
      </c>
      <c r="C653" s="5"/>
      <c r="D653" s="5"/>
      <c r="E653" s="5"/>
    </row>
    <row r="654" spans="1:5" x14ac:dyDescent="0.25">
      <c r="A654" s="1"/>
      <c r="B654" s="1" t="s">
        <v>15</v>
      </c>
      <c r="C654" s="5"/>
      <c r="D654" s="5"/>
      <c r="E654" s="5"/>
    </row>
    <row r="655" spans="1:5" x14ac:dyDescent="0.25">
      <c r="A655" s="1"/>
      <c r="B655" s="1" t="s">
        <v>65</v>
      </c>
      <c r="C655" s="5"/>
      <c r="D655" s="5"/>
      <c r="E655" s="5"/>
    </row>
    <row r="656" spans="1:5" x14ac:dyDescent="0.25">
      <c r="A656" s="2">
        <v>44755</v>
      </c>
      <c r="B656" s="1" t="s">
        <v>66</v>
      </c>
      <c r="C656" s="5">
        <v>250</v>
      </c>
      <c r="D656" s="5">
        <v>0</v>
      </c>
      <c r="E656" s="5">
        <v>-934638.59</v>
      </c>
    </row>
    <row r="657" spans="1:5" x14ac:dyDescent="0.25">
      <c r="A657" s="2">
        <v>44755</v>
      </c>
      <c r="B657" s="1" t="s">
        <v>26</v>
      </c>
      <c r="C657" s="5">
        <v>52.5</v>
      </c>
      <c r="D657" s="5">
        <v>0</v>
      </c>
      <c r="E657" s="5">
        <v>-934691.09</v>
      </c>
    </row>
    <row r="658" spans="1:5" x14ac:dyDescent="0.25">
      <c r="A658" s="2">
        <v>44755</v>
      </c>
      <c r="B658" s="1" t="s">
        <v>42</v>
      </c>
      <c r="C658" s="5">
        <v>0</v>
      </c>
      <c r="D658" s="5">
        <v>6000000</v>
      </c>
      <c r="E658" s="5">
        <v>5065308.91</v>
      </c>
    </row>
    <row r="659" spans="1:5" x14ac:dyDescent="0.25">
      <c r="A659" s="1"/>
      <c r="B659" s="1" t="s">
        <v>43</v>
      </c>
      <c r="C659" s="5"/>
      <c r="D659" s="5"/>
      <c r="E659" s="5"/>
    </row>
    <row r="660" spans="1:5" x14ac:dyDescent="0.25">
      <c r="A660" s="2">
        <v>44755</v>
      </c>
      <c r="B660" s="1" t="s">
        <v>12</v>
      </c>
      <c r="C660" s="5">
        <v>230000</v>
      </c>
      <c r="D660" s="5">
        <v>0</v>
      </c>
      <c r="E660" s="5">
        <v>4835308.91</v>
      </c>
    </row>
    <row r="661" spans="1:5" x14ac:dyDescent="0.25">
      <c r="A661" s="1"/>
      <c r="B661" s="1" t="s">
        <v>13</v>
      </c>
      <c r="C661" s="5"/>
      <c r="D661" s="5"/>
      <c r="E661" s="5"/>
    </row>
    <row r="662" spans="1:5" x14ac:dyDescent="0.25">
      <c r="A662" s="1"/>
      <c r="B662" s="1">
        <v>30712013962</v>
      </c>
      <c r="C662" s="5"/>
      <c r="D662" s="5"/>
      <c r="E662" s="5"/>
    </row>
    <row r="663" spans="1:5" x14ac:dyDescent="0.25">
      <c r="A663" s="1"/>
      <c r="B663" s="1">
        <v>133156623</v>
      </c>
      <c r="C663" s="5"/>
      <c r="D663" s="5"/>
      <c r="E663" s="5"/>
    </row>
    <row r="664" spans="1:5" x14ac:dyDescent="0.25">
      <c r="A664" s="1"/>
      <c r="B664" s="1" t="s">
        <v>15</v>
      </c>
      <c r="C664" s="5"/>
      <c r="D664" s="5"/>
      <c r="E664" s="5"/>
    </row>
    <row r="665" spans="1:5" x14ac:dyDescent="0.25">
      <c r="A665" s="1"/>
      <c r="B665" s="1" t="s">
        <v>65</v>
      </c>
      <c r="C665" s="5"/>
      <c r="D665" s="5"/>
      <c r="E665" s="5"/>
    </row>
    <row r="666" spans="1:5" x14ac:dyDescent="0.25">
      <c r="A666" s="2">
        <v>44755</v>
      </c>
      <c r="B666" s="1" t="s">
        <v>66</v>
      </c>
      <c r="C666" s="5">
        <v>250</v>
      </c>
      <c r="D666" s="5">
        <v>0</v>
      </c>
      <c r="E666" s="5">
        <v>4835058.91</v>
      </c>
    </row>
    <row r="667" spans="1:5" x14ac:dyDescent="0.25">
      <c r="A667" s="2">
        <v>44755</v>
      </c>
      <c r="B667" s="1" t="s">
        <v>26</v>
      </c>
      <c r="C667" s="5">
        <v>52.5</v>
      </c>
      <c r="D667" s="5">
        <v>0</v>
      </c>
      <c r="E667" s="5">
        <v>4835006.41</v>
      </c>
    </row>
    <row r="668" spans="1:5" x14ac:dyDescent="0.25">
      <c r="A668" s="2">
        <v>44755</v>
      </c>
      <c r="B668" s="1" t="s">
        <v>12</v>
      </c>
      <c r="C668" s="5">
        <v>5800000</v>
      </c>
      <c r="D668" s="5">
        <v>0</v>
      </c>
      <c r="E668" s="5">
        <v>-964993.59</v>
      </c>
    </row>
    <row r="669" spans="1:5" x14ac:dyDescent="0.25">
      <c r="A669" s="1"/>
      <c r="B669" s="1" t="s">
        <v>13</v>
      </c>
      <c r="C669" s="5"/>
      <c r="D669" s="5"/>
      <c r="E669" s="5"/>
    </row>
    <row r="670" spans="1:5" x14ac:dyDescent="0.25">
      <c r="A670" s="1"/>
      <c r="B670" s="1">
        <v>30712013962</v>
      </c>
      <c r="C670" s="5"/>
      <c r="D670" s="5"/>
      <c r="E670" s="5"/>
    </row>
    <row r="671" spans="1:5" x14ac:dyDescent="0.25">
      <c r="A671" s="1"/>
      <c r="B671" s="1">
        <v>133157217</v>
      </c>
      <c r="C671" s="5"/>
      <c r="D671" s="5"/>
      <c r="E671" s="5"/>
    </row>
    <row r="672" spans="1:5" x14ac:dyDescent="0.25">
      <c r="A672" s="1"/>
      <c r="B672" s="1" t="s">
        <v>15</v>
      </c>
      <c r="C672" s="5"/>
      <c r="D672" s="5"/>
      <c r="E672" s="5"/>
    </row>
    <row r="673" spans="1:5" x14ac:dyDescent="0.25">
      <c r="A673" s="1"/>
      <c r="B673" s="1" t="s">
        <v>20</v>
      </c>
      <c r="C673" s="5"/>
      <c r="D673" s="5"/>
      <c r="E673" s="5"/>
    </row>
    <row r="674" spans="1:5" x14ac:dyDescent="0.25">
      <c r="A674" s="2">
        <v>44755</v>
      </c>
      <c r="B674" s="1" t="s">
        <v>66</v>
      </c>
      <c r="C674" s="5">
        <v>250</v>
      </c>
      <c r="D674" s="5">
        <v>0</v>
      </c>
      <c r="E674" s="5">
        <v>-965243.59</v>
      </c>
    </row>
    <row r="675" spans="1:5" x14ac:dyDescent="0.25">
      <c r="A675" s="2">
        <v>44755</v>
      </c>
      <c r="B675" s="1" t="s">
        <v>26</v>
      </c>
      <c r="C675" s="5">
        <v>52.5</v>
      </c>
      <c r="D675" s="5">
        <v>0</v>
      </c>
      <c r="E675" s="5">
        <v>-965296.09</v>
      </c>
    </row>
    <row r="676" spans="1:5" x14ac:dyDescent="0.25">
      <c r="A676" s="2">
        <v>44755</v>
      </c>
      <c r="B676" s="1" t="s">
        <v>44</v>
      </c>
      <c r="C676" s="5">
        <v>160838.46</v>
      </c>
      <c r="D676" s="5">
        <v>0</v>
      </c>
      <c r="E676" s="5">
        <v>-1126134.55</v>
      </c>
    </row>
    <row r="677" spans="1:5" x14ac:dyDescent="0.25">
      <c r="A677" s="1"/>
      <c r="B677" s="1" t="s">
        <v>179</v>
      </c>
      <c r="C677" s="5"/>
      <c r="D677" s="5"/>
      <c r="E677" s="5"/>
    </row>
    <row r="678" spans="1:5" x14ac:dyDescent="0.25">
      <c r="A678" s="2">
        <v>44755</v>
      </c>
      <c r="B678" s="1" t="s">
        <v>26</v>
      </c>
      <c r="C678" s="5">
        <v>16888.04</v>
      </c>
      <c r="D678" s="5">
        <v>0</v>
      </c>
      <c r="E678" s="5">
        <v>-1143022.5900000001</v>
      </c>
    </row>
    <row r="679" spans="1:5" x14ac:dyDescent="0.25">
      <c r="A679" s="1"/>
      <c r="B679" s="1" t="s">
        <v>179</v>
      </c>
      <c r="C679" s="5"/>
      <c r="D679" s="5"/>
      <c r="E679" s="5"/>
    </row>
    <row r="680" spans="1:5" x14ac:dyDescent="0.25">
      <c r="A680" s="2">
        <v>44755</v>
      </c>
      <c r="B680" s="1" t="s">
        <v>46</v>
      </c>
      <c r="C680" s="5">
        <v>7600</v>
      </c>
      <c r="D680" s="5">
        <v>0</v>
      </c>
      <c r="E680" s="5">
        <v>-1150622.5900000001</v>
      </c>
    </row>
    <row r="681" spans="1:5" x14ac:dyDescent="0.25">
      <c r="A681" s="1"/>
      <c r="B681" s="1" t="s">
        <v>179</v>
      </c>
      <c r="C681" s="5"/>
      <c r="D681" s="5"/>
      <c r="E681" s="5"/>
    </row>
    <row r="682" spans="1:5" x14ac:dyDescent="0.25">
      <c r="A682" s="2">
        <v>44755</v>
      </c>
      <c r="B682" s="1" t="s">
        <v>44</v>
      </c>
      <c r="C682" s="5">
        <v>163429.60999999999</v>
      </c>
      <c r="D682" s="5">
        <v>0</v>
      </c>
      <c r="E682" s="5">
        <v>-1314052.2</v>
      </c>
    </row>
    <row r="683" spans="1:5" x14ac:dyDescent="0.25">
      <c r="A683" s="1"/>
      <c r="B683" s="1" t="s">
        <v>179</v>
      </c>
      <c r="C683" s="5"/>
      <c r="D683" s="5"/>
      <c r="E683" s="5"/>
    </row>
    <row r="684" spans="1:5" x14ac:dyDescent="0.25">
      <c r="A684" s="2">
        <v>44755</v>
      </c>
      <c r="B684" s="1" t="s">
        <v>26</v>
      </c>
      <c r="C684" s="5">
        <v>17160.11</v>
      </c>
      <c r="D684" s="5">
        <v>0</v>
      </c>
      <c r="E684" s="5">
        <v>-1331212.31</v>
      </c>
    </row>
    <row r="685" spans="1:5" x14ac:dyDescent="0.25">
      <c r="A685" s="1"/>
      <c r="B685" s="1" t="s">
        <v>179</v>
      </c>
      <c r="C685" s="5"/>
      <c r="D685" s="5"/>
      <c r="E685" s="5"/>
    </row>
    <row r="686" spans="1:5" x14ac:dyDescent="0.25">
      <c r="A686" s="2">
        <v>44755</v>
      </c>
      <c r="B686" s="1" t="s">
        <v>46</v>
      </c>
      <c r="C686" s="5">
        <v>7600</v>
      </c>
      <c r="D686" s="5">
        <v>0</v>
      </c>
      <c r="E686" s="5">
        <v>-1338812.31</v>
      </c>
    </row>
    <row r="687" spans="1:5" x14ac:dyDescent="0.25">
      <c r="A687" s="1"/>
      <c r="B687" s="1" t="s">
        <v>179</v>
      </c>
      <c r="C687" s="5"/>
      <c r="D687" s="5"/>
      <c r="E687" s="5"/>
    </row>
    <row r="688" spans="1:5" x14ac:dyDescent="0.25">
      <c r="A688" s="2">
        <v>44755</v>
      </c>
      <c r="B688" s="1" t="s">
        <v>44</v>
      </c>
      <c r="C688" s="5">
        <v>173721.61</v>
      </c>
      <c r="D688" s="5">
        <v>0</v>
      </c>
      <c r="E688" s="5">
        <v>-1512533.92</v>
      </c>
    </row>
    <row r="689" spans="1:5" x14ac:dyDescent="0.25">
      <c r="A689" s="1"/>
      <c r="B689" s="1" t="s">
        <v>179</v>
      </c>
      <c r="C689" s="5"/>
      <c r="D689" s="5"/>
      <c r="E689" s="5"/>
    </row>
    <row r="690" spans="1:5" x14ac:dyDescent="0.25">
      <c r="A690" s="2">
        <v>44755</v>
      </c>
      <c r="B690" s="1" t="s">
        <v>26</v>
      </c>
      <c r="C690" s="5">
        <v>18240.77</v>
      </c>
      <c r="D690" s="5">
        <v>0</v>
      </c>
      <c r="E690" s="5">
        <v>-1530774.69</v>
      </c>
    </row>
    <row r="691" spans="1:5" x14ac:dyDescent="0.25">
      <c r="A691" s="1"/>
      <c r="B691" s="1" t="s">
        <v>179</v>
      </c>
      <c r="C691" s="5"/>
      <c r="D691" s="5"/>
      <c r="E691" s="5"/>
    </row>
    <row r="692" spans="1:5" x14ac:dyDescent="0.25">
      <c r="A692" s="2">
        <v>44755</v>
      </c>
      <c r="B692" s="1" t="s">
        <v>46</v>
      </c>
      <c r="C692" s="5">
        <v>7600</v>
      </c>
      <c r="D692" s="5">
        <v>0</v>
      </c>
      <c r="E692" s="5">
        <v>-1538374.69</v>
      </c>
    </row>
    <row r="693" spans="1:5" x14ac:dyDescent="0.25">
      <c r="A693" s="1"/>
      <c r="B693" s="1" t="s">
        <v>179</v>
      </c>
      <c r="C693" s="5"/>
      <c r="D693" s="5"/>
      <c r="E693" s="5"/>
    </row>
    <row r="694" spans="1:5" x14ac:dyDescent="0.25">
      <c r="A694" s="2">
        <v>44755</v>
      </c>
      <c r="B694" s="1" t="s">
        <v>23</v>
      </c>
      <c r="C694" s="5">
        <v>24023.16</v>
      </c>
      <c r="D694" s="5">
        <v>0</v>
      </c>
      <c r="E694" s="5">
        <v>-1562397.85</v>
      </c>
    </row>
    <row r="695" spans="1:5" x14ac:dyDescent="0.25">
      <c r="A695" s="2">
        <v>44755</v>
      </c>
      <c r="B695" s="1" t="s">
        <v>24</v>
      </c>
      <c r="C695" s="5">
        <v>36124.17</v>
      </c>
      <c r="D695" s="5">
        <v>0</v>
      </c>
      <c r="E695" s="5">
        <v>-1598522.02</v>
      </c>
    </row>
    <row r="696" spans="1:5" x14ac:dyDescent="0.25">
      <c r="A696" s="2">
        <v>44755</v>
      </c>
      <c r="B696" s="1" t="s">
        <v>180</v>
      </c>
      <c r="C696" s="5">
        <v>190000</v>
      </c>
      <c r="D696" s="5">
        <v>0</v>
      </c>
      <c r="E696" s="5">
        <v>-1788522.02</v>
      </c>
    </row>
    <row r="697" spans="1:5" x14ac:dyDescent="0.25">
      <c r="A697" s="2">
        <v>44755</v>
      </c>
      <c r="B697" s="1" t="s">
        <v>181</v>
      </c>
      <c r="C697" s="5">
        <v>416000</v>
      </c>
      <c r="D697" s="5">
        <v>0</v>
      </c>
      <c r="E697" s="5">
        <v>-2204522.02</v>
      </c>
    </row>
    <row r="698" spans="1:5" x14ac:dyDescent="0.25">
      <c r="A698" s="2">
        <v>44755</v>
      </c>
      <c r="B698" s="1" t="s">
        <v>23</v>
      </c>
      <c r="C698" s="5">
        <v>3636</v>
      </c>
      <c r="D698" s="5">
        <v>0</v>
      </c>
      <c r="E698" s="5">
        <v>-2208158.02</v>
      </c>
    </row>
    <row r="699" spans="1:5" x14ac:dyDescent="0.25">
      <c r="A699" s="2">
        <v>44756</v>
      </c>
      <c r="B699" s="1" t="s">
        <v>182</v>
      </c>
      <c r="C699" s="5">
        <v>170000</v>
      </c>
      <c r="D699" s="5">
        <v>0</v>
      </c>
      <c r="E699" s="5">
        <v>-2378158.02</v>
      </c>
    </row>
    <row r="700" spans="1:5" x14ac:dyDescent="0.25">
      <c r="A700" s="2">
        <v>44756</v>
      </c>
      <c r="B700" s="1" t="s">
        <v>183</v>
      </c>
      <c r="C700" s="5">
        <v>210000</v>
      </c>
      <c r="D700" s="5">
        <v>0</v>
      </c>
      <c r="E700" s="5">
        <v>-2588158.02</v>
      </c>
    </row>
    <row r="701" spans="1:5" x14ac:dyDescent="0.25">
      <c r="A701" s="2">
        <v>44756</v>
      </c>
      <c r="B701" s="1" t="s">
        <v>184</v>
      </c>
      <c r="C701" s="5">
        <v>269996.98</v>
      </c>
      <c r="D701" s="5">
        <v>0</v>
      </c>
      <c r="E701" s="5">
        <v>-2858155</v>
      </c>
    </row>
    <row r="702" spans="1:5" x14ac:dyDescent="0.25">
      <c r="A702" s="2">
        <v>44756</v>
      </c>
      <c r="B702" s="1" t="s">
        <v>185</v>
      </c>
      <c r="C702" s="5">
        <v>340000</v>
      </c>
      <c r="D702" s="5">
        <v>0</v>
      </c>
      <c r="E702" s="5">
        <v>-3198155</v>
      </c>
    </row>
    <row r="703" spans="1:5" x14ac:dyDescent="0.25">
      <c r="A703" s="2">
        <v>44756</v>
      </c>
      <c r="B703" s="1" t="s">
        <v>186</v>
      </c>
      <c r="C703" s="5">
        <v>359003.5</v>
      </c>
      <c r="D703" s="5">
        <v>0</v>
      </c>
      <c r="E703" s="5">
        <v>-3557158.5</v>
      </c>
    </row>
    <row r="704" spans="1:5" x14ac:dyDescent="0.25">
      <c r="A704" s="2">
        <v>44756</v>
      </c>
      <c r="B704" s="1" t="s">
        <v>187</v>
      </c>
      <c r="C704" s="5">
        <v>509800</v>
      </c>
      <c r="D704" s="5">
        <v>0</v>
      </c>
      <c r="E704" s="5">
        <v>-4066958.5</v>
      </c>
    </row>
    <row r="705" spans="1:5" x14ac:dyDescent="0.25">
      <c r="A705" s="2">
        <v>44756</v>
      </c>
      <c r="B705" s="1" t="s">
        <v>188</v>
      </c>
      <c r="C705" s="5">
        <v>692500</v>
      </c>
      <c r="D705" s="5">
        <v>0</v>
      </c>
      <c r="E705" s="5">
        <v>-4759458.5</v>
      </c>
    </row>
    <row r="706" spans="1:5" x14ac:dyDescent="0.25">
      <c r="A706" s="2">
        <v>44756</v>
      </c>
      <c r="B706" s="1" t="s">
        <v>37</v>
      </c>
      <c r="C706" s="5">
        <v>0</v>
      </c>
      <c r="D706" s="5">
        <v>3800000</v>
      </c>
      <c r="E706" s="5">
        <v>-959458.5</v>
      </c>
    </row>
    <row r="707" spans="1:5" x14ac:dyDescent="0.25">
      <c r="A707" s="1"/>
      <c r="B707" s="1" t="s">
        <v>63</v>
      </c>
      <c r="C707" s="5"/>
      <c r="D707" s="5"/>
      <c r="E707" s="5"/>
    </row>
    <row r="708" spans="1:5" x14ac:dyDescent="0.25">
      <c r="A708" s="1"/>
      <c r="B708" s="1">
        <v>30712013962</v>
      </c>
      <c r="C708" s="5"/>
      <c r="D708" s="5"/>
      <c r="E708" s="5"/>
    </row>
    <row r="709" spans="1:5" x14ac:dyDescent="0.25">
      <c r="A709" s="1"/>
      <c r="B709" s="1" t="s">
        <v>64</v>
      </c>
      <c r="C709" s="5"/>
      <c r="D709" s="5"/>
      <c r="E709" s="5"/>
    </row>
    <row r="710" spans="1:5" x14ac:dyDescent="0.25">
      <c r="A710" s="2">
        <v>44756</v>
      </c>
      <c r="B710" s="1" t="s">
        <v>23</v>
      </c>
      <c r="C710" s="5">
        <v>15307.8</v>
      </c>
      <c r="D710" s="5">
        <v>0</v>
      </c>
      <c r="E710" s="5">
        <v>-974766.3</v>
      </c>
    </row>
    <row r="711" spans="1:5" x14ac:dyDescent="0.25">
      <c r="A711" s="2">
        <v>44756</v>
      </c>
      <c r="B711" s="1" t="s">
        <v>189</v>
      </c>
      <c r="C711" s="5">
        <v>416000</v>
      </c>
      <c r="D711" s="5">
        <v>0</v>
      </c>
      <c r="E711" s="5">
        <v>-1390766.3</v>
      </c>
    </row>
    <row r="712" spans="1:5" x14ac:dyDescent="0.25">
      <c r="A712" s="2">
        <v>44756</v>
      </c>
      <c r="B712" s="1" t="s">
        <v>190</v>
      </c>
      <c r="C712" s="5">
        <v>606000</v>
      </c>
      <c r="D712" s="5">
        <v>0</v>
      </c>
      <c r="E712" s="5">
        <v>-1996766.3</v>
      </c>
    </row>
    <row r="713" spans="1:5" x14ac:dyDescent="0.25">
      <c r="A713" s="2">
        <v>44756</v>
      </c>
      <c r="B713" s="1" t="s">
        <v>191</v>
      </c>
      <c r="C713" s="5">
        <v>1157435.49</v>
      </c>
      <c r="D713" s="5">
        <v>0</v>
      </c>
      <c r="E713" s="5">
        <v>-3154201.79</v>
      </c>
    </row>
    <row r="714" spans="1:5" x14ac:dyDescent="0.25">
      <c r="A714" s="2">
        <v>44756</v>
      </c>
      <c r="B714" s="1" t="s">
        <v>23</v>
      </c>
      <c r="C714" s="5">
        <v>13076.61</v>
      </c>
      <c r="D714" s="5">
        <v>0</v>
      </c>
      <c r="E714" s="5">
        <v>-3167278.4</v>
      </c>
    </row>
    <row r="715" spans="1:5" x14ac:dyDescent="0.25">
      <c r="A715" s="2">
        <v>44757</v>
      </c>
      <c r="B715" s="1" t="s">
        <v>192</v>
      </c>
      <c r="C715" s="5">
        <v>46002.99</v>
      </c>
      <c r="D715" s="5">
        <v>0</v>
      </c>
      <c r="E715" s="5">
        <v>-3213281.39</v>
      </c>
    </row>
    <row r="716" spans="1:5" x14ac:dyDescent="0.25">
      <c r="A716" s="2">
        <v>44757</v>
      </c>
      <c r="B716" s="1" t="s">
        <v>193</v>
      </c>
      <c r="C716" s="5">
        <v>48344.32</v>
      </c>
      <c r="D716" s="5">
        <v>0</v>
      </c>
      <c r="E716" s="5">
        <v>-3261625.71</v>
      </c>
    </row>
    <row r="717" spans="1:5" x14ac:dyDescent="0.25">
      <c r="A717" s="2">
        <v>44757</v>
      </c>
      <c r="B717" s="1" t="s">
        <v>194</v>
      </c>
      <c r="C717" s="5">
        <v>105002</v>
      </c>
      <c r="D717" s="5">
        <v>0</v>
      </c>
      <c r="E717" s="5">
        <v>-3366627.71</v>
      </c>
    </row>
    <row r="718" spans="1:5" x14ac:dyDescent="0.25">
      <c r="A718" s="2">
        <v>44757</v>
      </c>
      <c r="B718" s="1" t="s">
        <v>195</v>
      </c>
      <c r="C718" s="5">
        <v>200000</v>
      </c>
      <c r="D718" s="5">
        <v>0</v>
      </c>
      <c r="E718" s="5">
        <v>-3566627.71</v>
      </c>
    </row>
    <row r="719" spans="1:5" x14ac:dyDescent="0.25">
      <c r="A719" s="2">
        <v>44757</v>
      </c>
      <c r="B719" s="1" t="s">
        <v>196</v>
      </c>
      <c r="C719" s="5">
        <v>239337.92</v>
      </c>
      <c r="D719" s="5">
        <v>0</v>
      </c>
      <c r="E719" s="5">
        <v>-3805965.63</v>
      </c>
    </row>
    <row r="720" spans="1:5" x14ac:dyDescent="0.25">
      <c r="A720" s="2">
        <v>44757</v>
      </c>
      <c r="B720" s="1" t="s">
        <v>197</v>
      </c>
      <c r="C720" s="5">
        <v>247000</v>
      </c>
      <c r="D720" s="5">
        <v>0</v>
      </c>
      <c r="E720" s="5">
        <v>-4052965.63</v>
      </c>
    </row>
    <row r="721" spans="1:5" x14ac:dyDescent="0.25">
      <c r="A721" s="2">
        <v>44757</v>
      </c>
      <c r="B721" s="1" t="s">
        <v>198</v>
      </c>
      <c r="C721" s="5">
        <v>500000</v>
      </c>
      <c r="D721" s="5">
        <v>0</v>
      </c>
      <c r="E721" s="5">
        <v>-4552965.63</v>
      </c>
    </row>
    <row r="722" spans="1:5" x14ac:dyDescent="0.25">
      <c r="A722" s="2">
        <v>44757</v>
      </c>
      <c r="B722" s="1" t="s">
        <v>199</v>
      </c>
      <c r="C722" s="5">
        <v>506000</v>
      </c>
      <c r="D722" s="5">
        <v>0</v>
      </c>
      <c r="E722" s="5">
        <v>-5058965.63</v>
      </c>
    </row>
    <row r="723" spans="1:5" x14ac:dyDescent="0.25">
      <c r="A723" s="2">
        <v>44757</v>
      </c>
      <c r="B723" s="1" t="s">
        <v>175</v>
      </c>
      <c r="C723" s="5">
        <v>0</v>
      </c>
      <c r="D723" s="5">
        <v>4088801.57</v>
      </c>
      <c r="E723" s="5">
        <v>-970164.06</v>
      </c>
    </row>
    <row r="724" spans="1:5" x14ac:dyDescent="0.25">
      <c r="A724" s="1"/>
      <c r="B724" s="1" t="s">
        <v>200</v>
      </c>
      <c r="C724" s="5"/>
      <c r="D724" s="5"/>
      <c r="E724" s="5"/>
    </row>
    <row r="725" spans="1:5" x14ac:dyDescent="0.25">
      <c r="A725" s="1"/>
      <c r="B725" s="1">
        <v>30617415778</v>
      </c>
      <c r="C725" s="5"/>
      <c r="D725" s="5"/>
      <c r="E725" s="5"/>
    </row>
    <row r="726" spans="1:5" x14ac:dyDescent="0.25">
      <c r="A726" s="1"/>
      <c r="B726" s="1" t="s">
        <v>38</v>
      </c>
      <c r="C726" s="5"/>
      <c r="D726" s="5"/>
      <c r="E726" s="5"/>
    </row>
    <row r="727" spans="1:5" x14ac:dyDescent="0.25">
      <c r="A727" s="2">
        <v>44757</v>
      </c>
      <c r="B727" s="1" t="s">
        <v>175</v>
      </c>
      <c r="C727" s="5">
        <v>0</v>
      </c>
      <c r="D727" s="5">
        <v>1134705.01</v>
      </c>
      <c r="E727" s="5">
        <v>164540.95000000001</v>
      </c>
    </row>
    <row r="728" spans="1:5" x14ac:dyDescent="0.25">
      <c r="A728" s="1"/>
      <c r="B728" s="1" t="s">
        <v>201</v>
      </c>
      <c r="C728" s="5"/>
      <c r="D728" s="5"/>
      <c r="E728" s="5"/>
    </row>
    <row r="729" spans="1:5" x14ac:dyDescent="0.25">
      <c r="A729" s="1"/>
      <c r="B729" s="1">
        <v>30674278973</v>
      </c>
      <c r="C729" s="5"/>
      <c r="D729" s="5"/>
      <c r="E729" s="5"/>
    </row>
    <row r="730" spans="1:5" x14ac:dyDescent="0.25">
      <c r="A730" s="1"/>
      <c r="B730" s="1" t="s">
        <v>177</v>
      </c>
      <c r="C730" s="5"/>
      <c r="D730" s="5"/>
      <c r="E730" s="5"/>
    </row>
    <row r="731" spans="1:5" x14ac:dyDescent="0.25">
      <c r="A731" s="2">
        <v>44757</v>
      </c>
      <c r="B731" s="1" t="s">
        <v>16</v>
      </c>
      <c r="C731" s="5">
        <v>0</v>
      </c>
      <c r="D731" s="5">
        <v>73560</v>
      </c>
      <c r="E731" s="5">
        <v>238100.95</v>
      </c>
    </row>
    <row r="732" spans="1:5" x14ac:dyDescent="0.25">
      <c r="A732" s="1"/>
      <c r="B732" s="1" t="s">
        <v>17</v>
      </c>
      <c r="C732" s="5"/>
      <c r="D732" s="5"/>
      <c r="E732" s="5"/>
    </row>
    <row r="733" spans="1:5" x14ac:dyDescent="0.25">
      <c r="A733" s="1"/>
      <c r="B733" s="1">
        <v>20378145474</v>
      </c>
      <c r="C733" s="5"/>
      <c r="D733" s="5"/>
      <c r="E733" s="5"/>
    </row>
    <row r="734" spans="1:5" x14ac:dyDescent="0.25">
      <c r="A734" s="1"/>
      <c r="B734" s="1" t="s">
        <v>18</v>
      </c>
      <c r="C734" s="5"/>
      <c r="D734" s="5"/>
      <c r="E734" s="5"/>
    </row>
    <row r="735" spans="1:5" x14ac:dyDescent="0.25">
      <c r="A735" s="1"/>
      <c r="B735" s="1">
        <v>510009172705</v>
      </c>
      <c r="C735" s="5"/>
      <c r="D735" s="5"/>
      <c r="E735" s="5"/>
    </row>
    <row r="736" spans="1:5" x14ac:dyDescent="0.25">
      <c r="A736" s="1"/>
      <c r="B736" s="1">
        <v>4062900985903010</v>
      </c>
      <c r="C736" s="5"/>
      <c r="D736" s="5"/>
      <c r="E736" s="5"/>
    </row>
    <row r="737" spans="1:5" x14ac:dyDescent="0.25">
      <c r="A737" s="1"/>
      <c r="B737" s="1" t="s">
        <v>19</v>
      </c>
      <c r="C737" s="5"/>
      <c r="D737" s="5"/>
      <c r="E737" s="5"/>
    </row>
    <row r="738" spans="1:5" x14ac:dyDescent="0.25">
      <c r="A738" s="2">
        <v>44757</v>
      </c>
      <c r="B738" s="1" t="s">
        <v>84</v>
      </c>
      <c r="C738" s="5">
        <v>413173.6</v>
      </c>
      <c r="D738" s="5">
        <v>0</v>
      </c>
      <c r="E738" s="5">
        <v>-175072.65</v>
      </c>
    </row>
    <row r="739" spans="1:5" x14ac:dyDescent="0.25">
      <c r="A739" s="1"/>
      <c r="B739" s="1" t="s">
        <v>202</v>
      </c>
      <c r="C739" s="5"/>
      <c r="D739" s="5"/>
      <c r="E739" s="5"/>
    </row>
    <row r="740" spans="1:5" x14ac:dyDescent="0.25">
      <c r="A740" s="1"/>
      <c r="B740" s="1">
        <v>30716241870</v>
      </c>
      <c r="C740" s="5"/>
      <c r="D740" s="5"/>
      <c r="E740" s="5"/>
    </row>
    <row r="741" spans="1:5" x14ac:dyDescent="0.25">
      <c r="A741" s="1"/>
      <c r="B741" s="1">
        <v>133392127</v>
      </c>
      <c r="C741" s="5"/>
      <c r="D741" s="5"/>
      <c r="E741" s="5"/>
    </row>
    <row r="742" spans="1:5" x14ac:dyDescent="0.25">
      <c r="A742" s="1"/>
      <c r="B742" s="1" t="s">
        <v>86</v>
      </c>
      <c r="C742" s="5"/>
      <c r="D742" s="5"/>
      <c r="E742" s="5"/>
    </row>
    <row r="743" spans="1:5" x14ac:dyDescent="0.25">
      <c r="A743" s="1"/>
      <c r="B743" s="1" t="s">
        <v>203</v>
      </c>
      <c r="C743" s="5"/>
      <c r="D743" s="5"/>
      <c r="E743" s="5"/>
    </row>
    <row r="744" spans="1:5" x14ac:dyDescent="0.25">
      <c r="A744" s="2">
        <v>44757</v>
      </c>
      <c r="B744" s="1" t="s">
        <v>66</v>
      </c>
      <c r="C744" s="5">
        <v>250</v>
      </c>
      <c r="D744" s="5">
        <v>0</v>
      </c>
      <c r="E744" s="5">
        <v>-175322.65</v>
      </c>
    </row>
    <row r="745" spans="1:5" x14ac:dyDescent="0.25">
      <c r="A745" s="2">
        <v>44757</v>
      </c>
      <c r="B745" s="1" t="s">
        <v>26</v>
      </c>
      <c r="C745" s="5">
        <v>52.5</v>
      </c>
      <c r="D745" s="5">
        <v>0</v>
      </c>
      <c r="E745" s="5">
        <v>-175375.15</v>
      </c>
    </row>
    <row r="746" spans="1:5" x14ac:dyDescent="0.25">
      <c r="A746" s="2">
        <v>44757</v>
      </c>
      <c r="B746" s="1" t="s">
        <v>133</v>
      </c>
      <c r="C746" s="5">
        <v>800000</v>
      </c>
      <c r="D746" s="5">
        <v>0</v>
      </c>
      <c r="E746" s="5">
        <v>-975375.15</v>
      </c>
    </row>
    <row r="747" spans="1:5" x14ac:dyDescent="0.25">
      <c r="A747" s="1"/>
      <c r="B747" s="1" t="s">
        <v>136</v>
      </c>
      <c r="C747" s="5"/>
      <c r="D747" s="5"/>
      <c r="E747" s="5"/>
    </row>
    <row r="748" spans="1:5" x14ac:dyDescent="0.25">
      <c r="A748" s="2">
        <v>44757</v>
      </c>
      <c r="B748" s="1" t="s">
        <v>23</v>
      </c>
      <c r="C748" s="5">
        <v>13830.98</v>
      </c>
      <c r="D748" s="5">
        <v>0</v>
      </c>
      <c r="E748" s="5">
        <v>-989206.13</v>
      </c>
    </row>
    <row r="749" spans="1:5" x14ac:dyDescent="0.25">
      <c r="A749" s="2">
        <v>44757</v>
      </c>
      <c r="B749" s="1" t="s">
        <v>24</v>
      </c>
      <c r="C749" s="5">
        <v>31782.400000000001</v>
      </c>
      <c r="D749" s="5">
        <v>0</v>
      </c>
      <c r="E749" s="5">
        <v>-1020988.53</v>
      </c>
    </row>
    <row r="750" spans="1:5" x14ac:dyDescent="0.25">
      <c r="A750" s="2">
        <v>44757</v>
      </c>
      <c r="B750" s="1" t="s">
        <v>396</v>
      </c>
      <c r="C750" s="5">
        <v>47930</v>
      </c>
      <c r="D750" s="5">
        <v>0</v>
      </c>
      <c r="E750" s="5">
        <v>-1068918.53</v>
      </c>
    </row>
    <row r="751" spans="1:5" x14ac:dyDescent="0.25">
      <c r="A751" s="2">
        <v>44757</v>
      </c>
      <c r="B751" s="1" t="s">
        <v>395</v>
      </c>
      <c r="C751" s="5">
        <v>250000</v>
      </c>
      <c r="D751" s="5">
        <v>0</v>
      </c>
      <c r="E751" s="5">
        <v>-1318918.53</v>
      </c>
    </row>
    <row r="752" spans="1:5" x14ac:dyDescent="0.25">
      <c r="A752" s="2">
        <v>44757</v>
      </c>
      <c r="B752" s="1" t="s">
        <v>394</v>
      </c>
      <c r="C752" s="5">
        <v>692500</v>
      </c>
      <c r="D752" s="5">
        <v>0</v>
      </c>
      <c r="E752" s="5">
        <v>-2011418.53</v>
      </c>
    </row>
    <row r="753" spans="1:5" x14ac:dyDescent="0.25">
      <c r="A753" s="2">
        <v>44757</v>
      </c>
      <c r="B753" s="1" t="s">
        <v>23</v>
      </c>
      <c r="C753" s="5">
        <v>5942.58</v>
      </c>
      <c r="D753" s="5">
        <v>0</v>
      </c>
      <c r="E753" s="5">
        <v>-2017361.11</v>
      </c>
    </row>
    <row r="754" spans="1:5" x14ac:dyDescent="0.25">
      <c r="A754" s="2">
        <v>44760</v>
      </c>
      <c r="B754" s="1" t="s">
        <v>393</v>
      </c>
      <c r="C754" s="5">
        <v>80000</v>
      </c>
      <c r="D754" s="5">
        <v>0</v>
      </c>
      <c r="E754" s="5">
        <v>-2097361.11</v>
      </c>
    </row>
    <row r="755" spans="1:5" x14ac:dyDescent="0.25">
      <c r="A755" s="2">
        <v>44760</v>
      </c>
      <c r="B755" s="1" t="s">
        <v>392</v>
      </c>
      <c r="C755" s="5">
        <v>150000</v>
      </c>
      <c r="D755" s="5">
        <v>0</v>
      </c>
      <c r="E755" s="5">
        <v>-2247361.11</v>
      </c>
    </row>
    <row r="756" spans="1:5" x14ac:dyDescent="0.25">
      <c r="A756" s="2">
        <v>44760</v>
      </c>
      <c r="B756" s="1" t="s">
        <v>391</v>
      </c>
      <c r="C756" s="5">
        <v>210000</v>
      </c>
      <c r="D756" s="5">
        <v>0</v>
      </c>
      <c r="E756" s="5">
        <v>-2457361.11</v>
      </c>
    </row>
    <row r="757" spans="1:5" x14ac:dyDescent="0.25">
      <c r="A757" s="2">
        <v>44760</v>
      </c>
      <c r="B757" s="1" t="s">
        <v>390</v>
      </c>
      <c r="C757" s="5">
        <v>210000</v>
      </c>
      <c r="D757" s="5">
        <v>0</v>
      </c>
      <c r="E757" s="5">
        <v>-2667361.11</v>
      </c>
    </row>
    <row r="758" spans="1:5" x14ac:dyDescent="0.25">
      <c r="A758" s="2">
        <v>44760</v>
      </c>
      <c r="B758" s="1" t="s">
        <v>389</v>
      </c>
      <c r="C758" s="5">
        <v>217340.67</v>
      </c>
      <c r="D758" s="5">
        <v>0</v>
      </c>
      <c r="E758" s="5">
        <v>-2884701.78</v>
      </c>
    </row>
    <row r="759" spans="1:5" x14ac:dyDescent="0.25">
      <c r="A759" s="2">
        <v>44760</v>
      </c>
      <c r="B759" s="1" t="s">
        <v>388</v>
      </c>
      <c r="C759" s="5">
        <v>249105.42</v>
      </c>
      <c r="D759" s="5">
        <v>0</v>
      </c>
      <c r="E759" s="5">
        <v>-3133807.2</v>
      </c>
    </row>
    <row r="760" spans="1:5" x14ac:dyDescent="0.25">
      <c r="A760" s="2">
        <v>44760</v>
      </c>
      <c r="B760" s="1" t="s">
        <v>387</v>
      </c>
      <c r="C760" s="5">
        <v>250000</v>
      </c>
      <c r="D760" s="5">
        <v>0</v>
      </c>
      <c r="E760" s="5">
        <v>-3383807.2</v>
      </c>
    </row>
    <row r="761" spans="1:5" x14ac:dyDescent="0.25">
      <c r="A761" s="2">
        <v>44760</v>
      </c>
      <c r="B761" s="1" t="s">
        <v>386</v>
      </c>
      <c r="C761" s="5">
        <v>255933.36</v>
      </c>
      <c r="D761" s="5">
        <v>0</v>
      </c>
      <c r="E761" s="5">
        <v>-3639740.56</v>
      </c>
    </row>
    <row r="762" spans="1:5" x14ac:dyDescent="0.25">
      <c r="A762" s="2">
        <v>44760</v>
      </c>
      <c r="B762" s="1" t="s">
        <v>385</v>
      </c>
      <c r="C762" s="5">
        <v>327500</v>
      </c>
      <c r="D762" s="5">
        <v>0</v>
      </c>
      <c r="E762" s="5">
        <v>-3967240.56</v>
      </c>
    </row>
    <row r="763" spans="1:5" x14ac:dyDescent="0.25">
      <c r="A763" s="2">
        <v>44760</v>
      </c>
      <c r="B763" s="1" t="s">
        <v>384</v>
      </c>
      <c r="C763" s="5">
        <v>340000</v>
      </c>
      <c r="D763" s="5">
        <v>0</v>
      </c>
      <c r="E763" s="5">
        <v>-4307240.5599999996</v>
      </c>
    </row>
    <row r="764" spans="1:5" x14ac:dyDescent="0.25">
      <c r="A764" s="2">
        <v>44760</v>
      </c>
      <c r="B764" s="1" t="s">
        <v>383</v>
      </c>
      <c r="C764" s="5">
        <v>416000</v>
      </c>
      <c r="D764" s="5">
        <v>0</v>
      </c>
      <c r="E764" s="5">
        <v>-4723240.5599999996</v>
      </c>
    </row>
    <row r="765" spans="1:5" x14ac:dyDescent="0.25">
      <c r="A765" s="2">
        <v>44760</v>
      </c>
      <c r="B765" s="1" t="s">
        <v>382</v>
      </c>
      <c r="C765" s="5">
        <v>420000</v>
      </c>
      <c r="D765" s="5">
        <v>0</v>
      </c>
      <c r="E765" s="5">
        <v>-5143240.5599999996</v>
      </c>
    </row>
    <row r="766" spans="1:5" x14ac:dyDescent="0.25">
      <c r="A766" s="2">
        <v>44760</v>
      </c>
      <c r="B766" s="1" t="s">
        <v>160</v>
      </c>
      <c r="C766" s="5">
        <v>0</v>
      </c>
      <c r="D766" s="5">
        <v>850000</v>
      </c>
      <c r="E766" s="5">
        <v>-4293240.5599999996</v>
      </c>
    </row>
    <row r="767" spans="1:5" x14ac:dyDescent="0.25">
      <c r="A767" s="1"/>
      <c r="B767" s="1" t="s">
        <v>136</v>
      </c>
      <c r="C767" s="5"/>
      <c r="D767" s="5"/>
      <c r="E767" s="5"/>
    </row>
    <row r="768" spans="1:5" x14ac:dyDescent="0.25">
      <c r="A768" s="2">
        <v>44760</v>
      </c>
      <c r="B768" s="1" t="s">
        <v>175</v>
      </c>
      <c r="C768" s="5">
        <v>0</v>
      </c>
      <c r="D768" s="5">
        <v>66629.990000000005</v>
      </c>
      <c r="E768" s="5">
        <v>-4226610.57</v>
      </c>
    </row>
    <row r="769" spans="1:5" x14ac:dyDescent="0.25">
      <c r="A769" s="1"/>
      <c r="B769" s="1" t="s">
        <v>381</v>
      </c>
      <c r="C769" s="5"/>
      <c r="D769" s="5"/>
      <c r="E769" s="5"/>
    </row>
    <row r="770" spans="1:5" x14ac:dyDescent="0.25">
      <c r="A770" s="1"/>
      <c r="B770" s="1">
        <v>30674777007</v>
      </c>
      <c r="C770" s="5"/>
      <c r="D770" s="5"/>
      <c r="E770" s="5"/>
    </row>
    <row r="771" spans="1:5" x14ac:dyDescent="0.25">
      <c r="A771" s="1"/>
      <c r="B771" s="1" t="s">
        <v>177</v>
      </c>
      <c r="C771" s="5"/>
      <c r="D771" s="5"/>
      <c r="E771" s="5"/>
    </row>
    <row r="772" spans="1:5" x14ac:dyDescent="0.25">
      <c r="A772" s="2">
        <v>44760</v>
      </c>
      <c r="B772" s="1" t="s">
        <v>175</v>
      </c>
      <c r="C772" s="5">
        <v>0</v>
      </c>
      <c r="D772" s="5">
        <v>26460</v>
      </c>
      <c r="E772" s="5">
        <v>-4200150.57</v>
      </c>
    </row>
    <row r="773" spans="1:5" x14ac:dyDescent="0.25">
      <c r="A773" s="1"/>
      <c r="B773" s="1" t="s">
        <v>381</v>
      </c>
      <c r="C773" s="5"/>
      <c r="D773" s="5"/>
      <c r="E773" s="5"/>
    </row>
    <row r="774" spans="1:5" x14ac:dyDescent="0.25">
      <c r="A774" s="1"/>
      <c r="B774" s="1">
        <v>30674777007</v>
      </c>
      <c r="C774" s="5"/>
      <c r="D774" s="5"/>
      <c r="E774" s="5"/>
    </row>
    <row r="775" spans="1:5" x14ac:dyDescent="0.25">
      <c r="A775" s="1"/>
      <c r="B775" s="1" t="s">
        <v>177</v>
      </c>
      <c r="C775" s="5"/>
      <c r="D775" s="5"/>
      <c r="E775" s="5"/>
    </row>
    <row r="776" spans="1:5" x14ac:dyDescent="0.25">
      <c r="A776" s="2">
        <v>44760</v>
      </c>
      <c r="B776" s="1" t="s">
        <v>37</v>
      </c>
      <c r="C776" s="5">
        <v>0</v>
      </c>
      <c r="D776" s="5">
        <v>1000000</v>
      </c>
      <c r="E776" s="5">
        <v>-3200150.57</v>
      </c>
    </row>
    <row r="777" spans="1:5" x14ac:dyDescent="0.25">
      <c r="A777" s="1"/>
      <c r="B777" s="1" t="s">
        <v>13</v>
      </c>
      <c r="C777" s="5"/>
      <c r="D777" s="5"/>
      <c r="E777" s="5"/>
    </row>
    <row r="778" spans="1:5" x14ac:dyDescent="0.25">
      <c r="A778" s="1"/>
      <c r="B778" s="1">
        <v>30712013962</v>
      </c>
      <c r="C778" s="5"/>
      <c r="D778" s="5"/>
      <c r="E778" s="5"/>
    </row>
    <row r="779" spans="1:5" x14ac:dyDescent="0.25">
      <c r="A779" s="1"/>
      <c r="B779" s="1" t="s">
        <v>38</v>
      </c>
      <c r="C779" s="5"/>
      <c r="D779" s="5"/>
      <c r="E779" s="5"/>
    </row>
    <row r="780" spans="1:5" x14ac:dyDescent="0.25">
      <c r="A780" s="2">
        <v>44760</v>
      </c>
      <c r="B780" s="1" t="s">
        <v>37</v>
      </c>
      <c r="C780" s="5">
        <v>0</v>
      </c>
      <c r="D780" s="5">
        <v>2350000</v>
      </c>
      <c r="E780" s="5">
        <v>-850150.57</v>
      </c>
    </row>
    <row r="781" spans="1:5" x14ac:dyDescent="0.25">
      <c r="A781" s="1"/>
      <c r="B781" s="1" t="s">
        <v>212</v>
      </c>
      <c r="C781" s="5"/>
      <c r="D781" s="5"/>
      <c r="E781" s="5"/>
    </row>
    <row r="782" spans="1:5" x14ac:dyDescent="0.25">
      <c r="A782" s="1"/>
      <c r="B782" s="1">
        <v>30712013962</v>
      </c>
      <c r="C782" s="5"/>
      <c r="D782" s="5"/>
      <c r="E782" s="5"/>
    </row>
    <row r="783" spans="1:5" x14ac:dyDescent="0.25">
      <c r="A783" s="1"/>
      <c r="B783" s="1" t="s">
        <v>20</v>
      </c>
      <c r="C783" s="5"/>
      <c r="D783" s="5"/>
      <c r="E783" s="5"/>
    </row>
    <row r="784" spans="1:5" x14ac:dyDescent="0.25">
      <c r="A784" s="2">
        <v>44760</v>
      </c>
      <c r="B784" s="1" t="s">
        <v>16</v>
      </c>
      <c r="C784" s="5">
        <v>0</v>
      </c>
      <c r="D784" s="5">
        <v>2581.88</v>
      </c>
      <c r="E784" s="5">
        <v>-847568.69</v>
      </c>
    </row>
    <row r="785" spans="1:5" x14ac:dyDescent="0.25">
      <c r="A785" s="1"/>
      <c r="B785" s="1" t="s">
        <v>380</v>
      </c>
      <c r="C785" s="5"/>
      <c r="D785" s="5"/>
      <c r="E785" s="5"/>
    </row>
    <row r="786" spans="1:5" x14ac:dyDescent="0.25">
      <c r="A786" s="1"/>
      <c r="B786" s="1">
        <v>30715718347</v>
      </c>
      <c r="C786" s="5"/>
      <c r="D786" s="5"/>
      <c r="E786" s="5"/>
    </row>
    <row r="787" spans="1:5" x14ac:dyDescent="0.25">
      <c r="A787" s="1"/>
      <c r="B787" s="1" t="s">
        <v>36</v>
      </c>
      <c r="C787" s="5"/>
      <c r="D787" s="5"/>
      <c r="E787" s="5"/>
    </row>
    <row r="788" spans="1:5" x14ac:dyDescent="0.25">
      <c r="A788" s="1"/>
      <c r="B788" s="1" t="s">
        <v>116</v>
      </c>
      <c r="C788" s="5"/>
      <c r="D788" s="5"/>
      <c r="E788" s="5"/>
    </row>
    <row r="789" spans="1:5" x14ac:dyDescent="0.25">
      <c r="A789" s="1"/>
      <c r="B789" s="1">
        <v>5046200110717700</v>
      </c>
      <c r="C789" s="5"/>
      <c r="D789" s="5"/>
      <c r="E789" s="5"/>
    </row>
    <row r="790" spans="1:5" x14ac:dyDescent="0.25">
      <c r="A790" s="1"/>
      <c r="B790" s="1">
        <v>126517500503</v>
      </c>
      <c r="C790" s="5"/>
      <c r="D790" s="5"/>
      <c r="E790" s="5"/>
    </row>
    <row r="791" spans="1:5" x14ac:dyDescent="0.25">
      <c r="A791" s="2">
        <v>44760</v>
      </c>
      <c r="B791" s="1" t="s">
        <v>138</v>
      </c>
      <c r="C791" s="5">
        <v>0</v>
      </c>
      <c r="D791" s="5">
        <v>3385312</v>
      </c>
      <c r="E791" s="5">
        <v>2537743.31</v>
      </c>
    </row>
    <row r="792" spans="1:5" x14ac:dyDescent="0.25">
      <c r="A792" s="1"/>
      <c r="B792" s="1" t="s">
        <v>139</v>
      </c>
      <c r="C792" s="5"/>
      <c r="D792" s="5"/>
      <c r="E792" s="5"/>
    </row>
    <row r="793" spans="1:5" x14ac:dyDescent="0.25">
      <c r="A793" s="1"/>
      <c r="B793" s="1" t="s">
        <v>379</v>
      </c>
      <c r="C793" s="5"/>
      <c r="D793" s="5"/>
      <c r="E793" s="5"/>
    </row>
    <row r="794" spans="1:5" x14ac:dyDescent="0.25">
      <c r="A794" s="2">
        <v>44760</v>
      </c>
      <c r="B794" s="1" t="s">
        <v>141</v>
      </c>
      <c r="C794" s="5">
        <v>12700</v>
      </c>
      <c r="D794" s="5">
        <v>0</v>
      </c>
      <c r="E794" s="5">
        <v>2525043.31</v>
      </c>
    </row>
    <row r="795" spans="1:5" x14ac:dyDescent="0.25">
      <c r="A795" s="1"/>
      <c r="B795" s="1" t="s">
        <v>139</v>
      </c>
      <c r="C795" s="5"/>
      <c r="D795" s="5"/>
      <c r="E795" s="5"/>
    </row>
    <row r="796" spans="1:5" x14ac:dyDescent="0.25">
      <c r="A796" s="1"/>
      <c r="B796" s="1" t="s">
        <v>379</v>
      </c>
      <c r="C796" s="5"/>
      <c r="D796" s="5"/>
      <c r="E796" s="5"/>
    </row>
    <row r="797" spans="1:5" x14ac:dyDescent="0.25">
      <c r="A797" s="2">
        <v>44760</v>
      </c>
      <c r="B797" s="1" t="s">
        <v>26</v>
      </c>
      <c r="C797" s="5">
        <v>2667</v>
      </c>
      <c r="D797" s="5">
        <v>0</v>
      </c>
      <c r="E797" s="5">
        <v>2522376.31</v>
      </c>
    </row>
    <row r="798" spans="1:5" x14ac:dyDescent="0.25">
      <c r="A798" s="2">
        <v>44760</v>
      </c>
      <c r="B798" s="1" t="s">
        <v>23</v>
      </c>
      <c r="C798" s="5">
        <v>18847.48</v>
      </c>
      <c r="D798" s="5">
        <v>0</v>
      </c>
      <c r="E798" s="5">
        <v>2503528.83</v>
      </c>
    </row>
    <row r="799" spans="1:5" x14ac:dyDescent="0.25">
      <c r="A799" s="2">
        <v>44760</v>
      </c>
      <c r="B799" s="1" t="s">
        <v>24</v>
      </c>
      <c r="C799" s="5">
        <v>574.03</v>
      </c>
      <c r="D799" s="5">
        <v>0</v>
      </c>
      <c r="E799" s="5">
        <v>2502954.7999999998</v>
      </c>
    </row>
    <row r="800" spans="1:5" x14ac:dyDescent="0.25">
      <c r="A800" s="2">
        <v>44760</v>
      </c>
      <c r="B800" s="1" t="s">
        <v>378</v>
      </c>
      <c r="C800" s="5">
        <v>1364604.57</v>
      </c>
      <c r="D800" s="5">
        <v>0</v>
      </c>
      <c r="E800" s="5">
        <v>1138350.23</v>
      </c>
    </row>
    <row r="801" spans="1:5" x14ac:dyDescent="0.25">
      <c r="A801" s="1"/>
      <c r="B801" s="1" t="s">
        <v>377</v>
      </c>
      <c r="C801" s="5"/>
      <c r="D801" s="5"/>
      <c r="E801" s="5"/>
    </row>
    <row r="802" spans="1:5" x14ac:dyDescent="0.25">
      <c r="A802" s="1"/>
      <c r="B802" s="1" t="s">
        <v>376</v>
      </c>
      <c r="C802" s="5"/>
      <c r="D802" s="5"/>
      <c r="E802" s="5"/>
    </row>
    <row r="803" spans="1:5" x14ac:dyDescent="0.25">
      <c r="A803" s="1"/>
      <c r="B803" s="1" t="s">
        <v>375</v>
      </c>
      <c r="C803" s="5"/>
      <c r="D803" s="5"/>
      <c r="E803" s="5"/>
    </row>
    <row r="804" spans="1:5" x14ac:dyDescent="0.25">
      <c r="A804" s="2">
        <v>44760</v>
      </c>
      <c r="B804" s="1" t="s">
        <v>374</v>
      </c>
      <c r="C804" s="5">
        <v>875</v>
      </c>
      <c r="D804" s="5">
        <v>0</v>
      </c>
      <c r="E804" s="5">
        <v>1137475.23</v>
      </c>
    </row>
    <row r="805" spans="1:5" x14ac:dyDescent="0.25">
      <c r="A805" s="2">
        <v>44760</v>
      </c>
      <c r="B805" s="1" t="s">
        <v>26</v>
      </c>
      <c r="C805" s="5">
        <v>183.75</v>
      </c>
      <c r="D805" s="5">
        <v>0</v>
      </c>
      <c r="E805" s="5">
        <v>1137291.48</v>
      </c>
    </row>
    <row r="806" spans="1:5" x14ac:dyDescent="0.25">
      <c r="A806" s="2">
        <v>44760</v>
      </c>
      <c r="B806" s="1" t="s">
        <v>373</v>
      </c>
      <c r="C806" s="5">
        <v>1005.29</v>
      </c>
      <c r="D806" s="5">
        <v>0</v>
      </c>
      <c r="E806" s="5">
        <v>1136286.19</v>
      </c>
    </row>
    <row r="807" spans="1:5" x14ac:dyDescent="0.25">
      <c r="A807" s="2">
        <v>44760</v>
      </c>
      <c r="B807" s="1" t="s">
        <v>26</v>
      </c>
      <c r="C807" s="5">
        <v>211.11</v>
      </c>
      <c r="D807" s="5">
        <v>0</v>
      </c>
      <c r="E807" s="5">
        <v>1136075.08</v>
      </c>
    </row>
    <row r="808" spans="1:5" x14ac:dyDescent="0.25">
      <c r="A808" s="2">
        <v>44760</v>
      </c>
      <c r="B808" s="1" t="s">
        <v>372</v>
      </c>
      <c r="C808" s="5">
        <v>1374.84</v>
      </c>
      <c r="D808" s="5">
        <v>0</v>
      </c>
      <c r="E808" s="5">
        <v>1134700.24</v>
      </c>
    </row>
    <row r="809" spans="1:5" x14ac:dyDescent="0.25">
      <c r="A809" s="2">
        <v>44760</v>
      </c>
      <c r="B809" s="1" t="s">
        <v>26</v>
      </c>
      <c r="C809" s="5">
        <v>288.72000000000003</v>
      </c>
      <c r="D809" s="5">
        <v>0</v>
      </c>
      <c r="E809" s="5">
        <v>1134411.52</v>
      </c>
    </row>
    <row r="810" spans="1:5" x14ac:dyDescent="0.25">
      <c r="A810" s="2">
        <v>44760</v>
      </c>
      <c r="B810" s="1" t="s">
        <v>371</v>
      </c>
      <c r="C810" s="5">
        <v>1482</v>
      </c>
      <c r="D810" s="5">
        <v>0</v>
      </c>
      <c r="E810" s="5">
        <v>1132929.52</v>
      </c>
    </row>
    <row r="811" spans="1:5" x14ac:dyDescent="0.25">
      <c r="A811" s="2">
        <v>44760</v>
      </c>
      <c r="B811" s="1" t="s">
        <v>26</v>
      </c>
      <c r="C811" s="5">
        <v>311.22000000000003</v>
      </c>
      <c r="D811" s="5">
        <v>0</v>
      </c>
      <c r="E811" s="5">
        <v>1132618.3</v>
      </c>
    </row>
    <row r="812" spans="1:5" x14ac:dyDescent="0.25">
      <c r="A812" s="2">
        <v>44760</v>
      </c>
      <c r="B812" s="1" t="s">
        <v>370</v>
      </c>
      <c r="C812" s="5">
        <v>2020.22</v>
      </c>
      <c r="D812" s="5">
        <v>0</v>
      </c>
      <c r="E812" s="5">
        <v>1130598.08</v>
      </c>
    </row>
    <row r="813" spans="1:5" x14ac:dyDescent="0.25">
      <c r="A813" s="2">
        <v>44760</v>
      </c>
      <c r="B813" s="1" t="s">
        <v>26</v>
      </c>
      <c r="C813" s="5">
        <v>424.25</v>
      </c>
      <c r="D813" s="5">
        <v>0</v>
      </c>
      <c r="E813" s="5">
        <v>1130173.83</v>
      </c>
    </row>
    <row r="814" spans="1:5" x14ac:dyDescent="0.25">
      <c r="A814" s="2">
        <v>44760</v>
      </c>
      <c r="B814" s="1" t="s">
        <v>369</v>
      </c>
      <c r="C814" s="5">
        <v>2066.1</v>
      </c>
      <c r="D814" s="5">
        <v>0</v>
      </c>
      <c r="E814" s="5">
        <v>1128107.73</v>
      </c>
    </row>
    <row r="815" spans="1:5" x14ac:dyDescent="0.25">
      <c r="A815" s="2">
        <v>44760</v>
      </c>
      <c r="B815" s="1" t="s">
        <v>26</v>
      </c>
      <c r="C815" s="5">
        <v>433.88</v>
      </c>
      <c r="D815" s="5">
        <v>0</v>
      </c>
      <c r="E815" s="5">
        <v>1127673.8500000001</v>
      </c>
    </row>
    <row r="816" spans="1:5" x14ac:dyDescent="0.25">
      <c r="A816" s="2">
        <v>44760</v>
      </c>
      <c r="B816" s="1" t="s">
        <v>368</v>
      </c>
      <c r="C816" s="5">
        <v>2174.69</v>
      </c>
      <c r="D816" s="5">
        <v>0</v>
      </c>
      <c r="E816" s="5">
        <v>1125499.1599999999</v>
      </c>
    </row>
    <row r="817" spans="1:5" x14ac:dyDescent="0.25">
      <c r="A817" s="2">
        <v>44760</v>
      </c>
      <c r="B817" s="1" t="s">
        <v>26</v>
      </c>
      <c r="C817" s="5">
        <v>456.68</v>
      </c>
      <c r="D817" s="5">
        <v>0</v>
      </c>
      <c r="E817" s="5">
        <v>1125042.48</v>
      </c>
    </row>
    <row r="818" spans="1:5" x14ac:dyDescent="0.25">
      <c r="A818" s="2">
        <v>44760</v>
      </c>
      <c r="B818" s="1" t="s">
        <v>23</v>
      </c>
      <c r="C818" s="5">
        <v>8267.4699999999993</v>
      </c>
      <c r="D818" s="5">
        <v>0</v>
      </c>
      <c r="E818" s="5">
        <v>1116775.01</v>
      </c>
    </row>
    <row r="819" spans="1:5" x14ac:dyDescent="0.25">
      <c r="A819" s="2">
        <v>44760</v>
      </c>
      <c r="B819" s="1" t="s">
        <v>367</v>
      </c>
      <c r="C819" s="5">
        <v>84851.81</v>
      </c>
      <c r="D819" s="5">
        <v>0</v>
      </c>
      <c r="E819" s="5">
        <v>1031923.2</v>
      </c>
    </row>
    <row r="820" spans="1:5" x14ac:dyDescent="0.25">
      <c r="A820" s="2">
        <v>44760</v>
      </c>
      <c r="B820" s="1" t="s">
        <v>366</v>
      </c>
      <c r="C820" s="5">
        <v>152709.25</v>
      </c>
      <c r="D820" s="5">
        <v>0</v>
      </c>
      <c r="E820" s="5">
        <v>879213.95</v>
      </c>
    </row>
    <row r="821" spans="1:5" x14ac:dyDescent="0.25">
      <c r="A821" s="2">
        <v>44760</v>
      </c>
      <c r="B821" s="1" t="s">
        <v>365</v>
      </c>
      <c r="C821" s="5">
        <v>590774</v>
      </c>
      <c r="D821" s="5">
        <v>0</v>
      </c>
      <c r="E821" s="5">
        <v>288439.95</v>
      </c>
    </row>
    <row r="822" spans="1:5" x14ac:dyDescent="0.25">
      <c r="A822" s="2">
        <v>44760</v>
      </c>
      <c r="B822" s="1" t="s">
        <v>364</v>
      </c>
      <c r="C822" s="5">
        <v>590774</v>
      </c>
      <c r="D822" s="5">
        <v>0</v>
      </c>
      <c r="E822" s="5">
        <v>-302334.05</v>
      </c>
    </row>
    <row r="823" spans="1:5" x14ac:dyDescent="0.25">
      <c r="A823" s="2">
        <v>44760</v>
      </c>
      <c r="B823" s="1" t="s">
        <v>23</v>
      </c>
      <c r="C823" s="5">
        <v>8514.65</v>
      </c>
      <c r="D823" s="5">
        <v>0</v>
      </c>
      <c r="E823" s="5">
        <v>-310848.7</v>
      </c>
    </row>
    <row r="824" spans="1:5" x14ac:dyDescent="0.25">
      <c r="A824" s="2">
        <v>44760</v>
      </c>
      <c r="B824" s="1" t="s">
        <v>363</v>
      </c>
      <c r="C824" s="5">
        <v>0</v>
      </c>
      <c r="D824" s="5">
        <v>100870.95</v>
      </c>
      <c r="E824" s="5">
        <v>-209977.75</v>
      </c>
    </row>
    <row r="825" spans="1:5" x14ac:dyDescent="0.25">
      <c r="A825" s="2">
        <v>44760</v>
      </c>
      <c r="B825" s="1" t="s">
        <v>362</v>
      </c>
      <c r="C825" s="5">
        <v>0</v>
      </c>
      <c r="D825" s="5">
        <v>116425.37</v>
      </c>
      <c r="E825" s="5">
        <v>-93552.38</v>
      </c>
    </row>
    <row r="826" spans="1:5" x14ac:dyDescent="0.25">
      <c r="A826" s="2">
        <v>44760</v>
      </c>
      <c r="B826" s="1" t="s">
        <v>361</v>
      </c>
      <c r="C826" s="5">
        <v>0</v>
      </c>
      <c r="D826" s="5">
        <v>188598.56</v>
      </c>
      <c r="E826" s="5">
        <v>95046.18</v>
      </c>
    </row>
    <row r="827" spans="1:5" x14ac:dyDescent="0.25">
      <c r="A827" s="2">
        <v>44760</v>
      </c>
      <c r="B827" s="1" t="s">
        <v>24</v>
      </c>
      <c r="C827" s="5">
        <v>2435.37</v>
      </c>
      <c r="D827" s="5">
        <v>0</v>
      </c>
      <c r="E827" s="5">
        <v>92610.81</v>
      </c>
    </row>
    <row r="828" spans="1:5" x14ac:dyDescent="0.25">
      <c r="A828" s="2">
        <v>44761</v>
      </c>
      <c r="B828" s="1" t="s">
        <v>360</v>
      </c>
      <c r="C828" s="5">
        <v>7134.26</v>
      </c>
      <c r="D828" s="5">
        <v>0</v>
      </c>
      <c r="E828" s="5">
        <v>85476.55</v>
      </c>
    </row>
    <row r="829" spans="1:5" x14ac:dyDescent="0.25">
      <c r="A829" s="2">
        <v>44761</v>
      </c>
      <c r="B829" s="1" t="s">
        <v>359</v>
      </c>
      <c r="C829" s="5">
        <v>48736.21</v>
      </c>
      <c r="D829" s="5">
        <v>0</v>
      </c>
      <c r="E829" s="5">
        <v>36740.339999999997</v>
      </c>
    </row>
    <row r="830" spans="1:5" x14ac:dyDescent="0.25">
      <c r="A830" s="2">
        <v>44761</v>
      </c>
      <c r="B830" s="1" t="s">
        <v>358</v>
      </c>
      <c r="C830" s="5">
        <v>50000</v>
      </c>
      <c r="D830" s="5">
        <v>0</v>
      </c>
      <c r="E830" s="5">
        <v>-13259.66</v>
      </c>
    </row>
    <row r="831" spans="1:5" x14ac:dyDescent="0.25">
      <c r="A831" s="2">
        <v>44761</v>
      </c>
      <c r="B831" s="1" t="s">
        <v>357</v>
      </c>
      <c r="C831" s="5">
        <v>97862.53</v>
      </c>
      <c r="D831" s="5">
        <v>0</v>
      </c>
      <c r="E831" s="5">
        <v>-111122.19</v>
      </c>
    </row>
    <row r="832" spans="1:5" x14ac:dyDescent="0.25">
      <c r="A832" s="2">
        <v>44761</v>
      </c>
      <c r="B832" s="1" t="s">
        <v>356</v>
      </c>
      <c r="C832" s="5">
        <v>244209.15</v>
      </c>
      <c r="D832" s="5">
        <v>0</v>
      </c>
      <c r="E832" s="5">
        <v>-355331.34</v>
      </c>
    </row>
    <row r="833" spans="1:5" x14ac:dyDescent="0.25">
      <c r="A833" s="2">
        <v>44761</v>
      </c>
      <c r="B833" s="1" t="s">
        <v>355</v>
      </c>
      <c r="C833" s="5">
        <v>340000</v>
      </c>
      <c r="D833" s="5">
        <v>0</v>
      </c>
      <c r="E833" s="5">
        <v>-695331.34</v>
      </c>
    </row>
    <row r="834" spans="1:5" x14ac:dyDescent="0.25">
      <c r="A834" s="2">
        <v>44761</v>
      </c>
      <c r="B834" s="1" t="s">
        <v>354</v>
      </c>
      <c r="C834" s="5">
        <v>416499.3</v>
      </c>
      <c r="D834" s="5">
        <v>0</v>
      </c>
      <c r="E834" s="5">
        <v>-1111830.6399999999</v>
      </c>
    </row>
    <row r="835" spans="1:5" x14ac:dyDescent="0.25">
      <c r="A835" s="2">
        <v>44761</v>
      </c>
      <c r="B835" s="1" t="s">
        <v>353</v>
      </c>
      <c r="C835" s="5">
        <v>669556</v>
      </c>
      <c r="D835" s="5">
        <v>0</v>
      </c>
      <c r="E835" s="5">
        <v>-1781386.64</v>
      </c>
    </row>
    <row r="836" spans="1:5" x14ac:dyDescent="0.25">
      <c r="A836" s="2">
        <v>44761</v>
      </c>
      <c r="B836" s="1" t="s">
        <v>35</v>
      </c>
      <c r="C836" s="5">
        <v>0</v>
      </c>
      <c r="D836" s="5">
        <v>1300000</v>
      </c>
      <c r="E836" s="5">
        <v>-481386.64</v>
      </c>
    </row>
    <row r="837" spans="1:5" x14ac:dyDescent="0.25">
      <c r="A837" s="1"/>
      <c r="B837" s="1" t="s">
        <v>114</v>
      </c>
      <c r="C837" s="5"/>
      <c r="D837" s="5"/>
      <c r="E837" s="5"/>
    </row>
    <row r="838" spans="1:5" x14ac:dyDescent="0.25">
      <c r="A838" s="1"/>
      <c r="B838" s="1">
        <v>30712013962</v>
      </c>
      <c r="C838" s="5"/>
      <c r="D838" s="5"/>
      <c r="E838" s="5"/>
    </row>
    <row r="839" spans="1:5" x14ac:dyDescent="0.25">
      <c r="A839" s="1"/>
      <c r="B839" s="1" t="s">
        <v>36</v>
      </c>
      <c r="C839" s="5"/>
      <c r="D839" s="5"/>
      <c r="E839" s="5"/>
    </row>
    <row r="840" spans="1:5" x14ac:dyDescent="0.25">
      <c r="A840" s="1"/>
      <c r="B840" s="1" t="s">
        <v>19</v>
      </c>
      <c r="C840" s="5"/>
      <c r="D840" s="5"/>
      <c r="E840" s="5"/>
    </row>
    <row r="841" spans="1:5" x14ac:dyDescent="0.25">
      <c r="A841" s="1"/>
      <c r="B841" s="1">
        <v>5046200650963540</v>
      </c>
      <c r="C841" s="5"/>
      <c r="D841" s="5"/>
      <c r="E841" s="5"/>
    </row>
    <row r="842" spans="1:5" x14ac:dyDescent="0.25">
      <c r="A842" s="1"/>
      <c r="B842" s="1">
        <v>200010986000</v>
      </c>
      <c r="C842" s="5"/>
      <c r="D842" s="5"/>
      <c r="E842" s="5"/>
    </row>
    <row r="843" spans="1:5" x14ac:dyDescent="0.25">
      <c r="A843" s="2">
        <v>44761</v>
      </c>
      <c r="B843" s="1" t="s">
        <v>272</v>
      </c>
      <c r="C843" s="5">
        <v>0</v>
      </c>
      <c r="D843" s="5">
        <v>23377.200000000001</v>
      </c>
      <c r="E843" s="5">
        <v>-458009.44</v>
      </c>
    </row>
    <row r="844" spans="1:5" x14ac:dyDescent="0.25">
      <c r="A844" s="1"/>
      <c r="B844" s="1" t="s">
        <v>352</v>
      </c>
      <c r="C844" s="5"/>
      <c r="D844" s="5"/>
      <c r="E844" s="5"/>
    </row>
    <row r="845" spans="1:5" x14ac:dyDescent="0.25">
      <c r="A845" s="1"/>
      <c r="B845" s="1">
        <v>30708034378</v>
      </c>
      <c r="C845" s="5"/>
      <c r="D845" s="5"/>
      <c r="E845" s="5"/>
    </row>
    <row r="846" spans="1:5" x14ac:dyDescent="0.25">
      <c r="A846" s="1"/>
      <c r="B846" s="1" t="s">
        <v>19</v>
      </c>
      <c r="C846" s="5"/>
      <c r="D846" s="5"/>
      <c r="E846" s="5"/>
    </row>
    <row r="847" spans="1:5" x14ac:dyDescent="0.25">
      <c r="A847" s="1"/>
      <c r="B847" s="1" t="s">
        <v>102</v>
      </c>
      <c r="C847" s="5"/>
      <c r="D847" s="5"/>
      <c r="E847" s="5"/>
    </row>
    <row r="848" spans="1:5" x14ac:dyDescent="0.25">
      <c r="A848" s="2">
        <v>44761</v>
      </c>
      <c r="B848" s="1" t="s">
        <v>42</v>
      </c>
      <c r="C848" s="5">
        <v>0</v>
      </c>
      <c r="D848" s="5">
        <v>1090703.58</v>
      </c>
      <c r="E848" s="5">
        <v>632694.14</v>
      </c>
    </row>
    <row r="849" spans="1:5" x14ac:dyDescent="0.25">
      <c r="A849" s="1"/>
      <c r="B849" s="1" t="s">
        <v>43</v>
      </c>
      <c r="C849" s="5"/>
      <c r="D849" s="5"/>
      <c r="E849" s="5"/>
    </row>
    <row r="850" spans="1:5" x14ac:dyDescent="0.25">
      <c r="A850" s="2">
        <v>44761</v>
      </c>
      <c r="B850" s="1" t="s">
        <v>12</v>
      </c>
      <c r="C850" s="5">
        <v>1200000</v>
      </c>
      <c r="D850" s="5">
        <v>0</v>
      </c>
      <c r="E850" s="5">
        <v>-567305.86</v>
      </c>
    </row>
    <row r="851" spans="1:5" x14ac:dyDescent="0.25">
      <c r="A851" s="1"/>
      <c r="B851" s="1" t="s">
        <v>13</v>
      </c>
      <c r="C851" s="5"/>
      <c r="D851" s="5"/>
      <c r="E851" s="5"/>
    </row>
    <row r="852" spans="1:5" x14ac:dyDescent="0.25">
      <c r="A852" s="1"/>
      <c r="B852" s="1">
        <v>30712013962</v>
      </c>
      <c r="C852" s="5"/>
      <c r="D852" s="5"/>
      <c r="E852" s="5"/>
    </row>
    <row r="853" spans="1:5" x14ac:dyDescent="0.25">
      <c r="A853" s="1"/>
      <c r="B853" s="1">
        <v>133584303</v>
      </c>
      <c r="C853" s="5"/>
      <c r="D853" s="5"/>
      <c r="E853" s="5"/>
    </row>
    <row r="854" spans="1:5" x14ac:dyDescent="0.25">
      <c r="A854" s="1"/>
      <c r="B854" s="1" t="s">
        <v>20</v>
      </c>
      <c r="C854" s="5"/>
      <c r="D854" s="5"/>
      <c r="E854" s="5"/>
    </row>
    <row r="855" spans="1:5" x14ac:dyDescent="0.25">
      <c r="A855" s="1"/>
      <c r="B855" s="1" t="s">
        <v>15</v>
      </c>
      <c r="C855" s="5"/>
      <c r="D855" s="5"/>
      <c r="E855" s="5"/>
    </row>
    <row r="856" spans="1:5" x14ac:dyDescent="0.25">
      <c r="A856" s="2">
        <v>44761</v>
      </c>
      <c r="B856" s="1" t="s">
        <v>66</v>
      </c>
      <c r="C856" s="5">
        <v>250</v>
      </c>
      <c r="D856" s="5">
        <v>0</v>
      </c>
      <c r="E856" s="5">
        <v>-567555.86</v>
      </c>
    </row>
    <row r="857" spans="1:5" x14ac:dyDescent="0.25">
      <c r="A857" s="2">
        <v>44761</v>
      </c>
      <c r="B857" s="1" t="s">
        <v>26</v>
      </c>
      <c r="C857" s="5">
        <v>52.5</v>
      </c>
      <c r="D857" s="5">
        <v>0</v>
      </c>
      <c r="E857" s="5">
        <v>-567608.36</v>
      </c>
    </row>
    <row r="858" spans="1:5" x14ac:dyDescent="0.25">
      <c r="A858" s="2">
        <v>44761</v>
      </c>
      <c r="B858" s="1" t="s">
        <v>44</v>
      </c>
      <c r="C858" s="5">
        <v>13507.78</v>
      </c>
      <c r="D858" s="5">
        <v>0</v>
      </c>
      <c r="E858" s="5">
        <v>-581116.14</v>
      </c>
    </row>
    <row r="859" spans="1:5" x14ac:dyDescent="0.25">
      <c r="A859" s="1"/>
      <c r="B859" s="1" t="s">
        <v>351</v>
      </c>
      <c r="C859" s="5"/>
      <c r="D859" s="5"/>
      <c r="E859" s="5"/>
    </row>
    <row r="860" spans="1:5" x14ac:dyDescent="0.25">
      <c r="A860" s="2">
        <v>44761</v>
      </c>
      <c r="B860" s="1" t="s">
        <v>26</v>
      </c>
      <c r="C860" s="5">
        <v>1418.32</v>
      </c>
      <c r="D860" s="5">
        <v>0</v>
      </c>
      <c r="E860" s="5">
        <v>-582534.46</v>
      </c>
    </row>
    <row r="861" spans="1:5" x14ac:dyDescent="0.25">
      <c r="A861" s="1"/>
      <c r="B861" s="1" t="s">
        <v>351</v>
      </c>
      <c r="C861" s="5"/>
      <c r="D861" s="5"/>
      <c r="E861" s="5"/>
    </row>
    <row r="862" spans="1:5" x14ac:dyDescent="0.25">
      <c r="A862" s="2">
        <v>44761</v>
      </c>
      <c r="B862" s="1" t="s">
        <v>46</v>
      </c>
      <c r="C862" s="5">
        <v>3724.91</v>
      </c>
      <c r="D862" s="5">
        <v>0</v>
      </c>
      <c r="E862" s="5">
        <v>-586259.37</v>
      </c>
    </row>
    <row r="863" spans="1:5" x14ac:dyDescent="0.25">
      <c r="A863" s="1"/>
      <c r="B863" s="1" t="s">
        <v>351</v>
      </c>
      <c r="C863" s="5"/>
      <c r="D863" s="5"/>
      <c r="E863" s="5"/>
    </row>
    <row r="864" spans="1:5" x14ac:dyDescent="0.25">
      <c r="A864" s="2">
        <v>44761</v>
      </c>
      <c r="B864" s="1" t="s">
        <v>44</v>
      </c>
      <c r="C864" s="5">
        <v>1970.69</v>
      </c>
      <c r="D864" s="5">
        <v>0</v>
      </c>
      <c r="E864" s="5">
        <v>-588230.06000000006</v>
      </c>
    </row>
    <row r="865" spans="1:5" x14ac:dyDescent="0.25">
      <c r="A865" s="1"/>
      <c r="B865" s="1" t="s">
        <v>351</v>
      </c>
      <c r="C865" s="5"/>
      <c r="D865" s="5"/>
      <c r="E865" s="5"/>
    </row>
    <row r="866" spans="1:5" x14ac:dyDescent="0.25">
      <c r="A866" s="2">
        <v>44761</v>
      </c>
      <c r="B866" s="1" t="s">
        <v>26</v>
      </c>
      <c r="C866" s="5">
        <v>206.92</v>
      </c>
      <c r="D866" s="5">
        <v>0</v>
      </c>
      <c r="E866" s="5">
        <v>-588436.98</v>
      </c>
    </row>
    <row r="867" spans="1:5" x14ac:dyDescent="0.25">
      <c r="A867" s="1"/>
      <c r="B867" s="1" t="s">
        <v>351</v>
      </c>
      <c r="C867" s="5"/>
      <c r="D867" s="5"/>
      <c r="E867" s="5"/>
    </row>
    <row r="868" spans="1:5" x14ac:dyDescent="0.25">
      <c r="A868" s="2">
        <v>44761</v>
      </c>
      <c r="B868" s="1" t="s">
        <v>46</v>
      </c>
      <c r="C868" s="5">
        <v>419.76</v>
      </c>
      <c r="D868" s="5">
        <v>0</v>
      </c>
      <c r="E868" s="5">
        <v>-588856.74</v>
      </c>
    </row>
    <row r="869" spans="1:5" x14ac:dyDescent="0.25">
      <c r="A869" s="1"/>
      <c r="B869" s="1" t="s">
        <v>351</v>
      </c>
      <c r="C869" s="5"/>
      <c r="D869" s="5"/>
      <c r="E869" s="5"/>
    </row>
    <row r="870" spans="1:5" x14ac:dyDescent="0.25">
      <c r="A870" s="2">
        <v>44761</v>
      </c>
      <c r="B870" s="1" t="s">
        <v>23</v>
      </c>
      <c r="C870" s="5">
        <v>11280.42</v>
      </c>
      <c r="D870" s="5">
        <v>0</v>
      </c>
      <c r="E870" s="5">
        <v>-600137.16</v>
      </c>
    </row>
    <row r="871" spans="1:5" x14ac:dyDescent="0.25">
      <c r="A871" s="2">
        <v>44761</v>
      </c>
      <c r="B871" s="1" t="s">
        <v>24</v>
      </c>
      <c r="C871" s="5">
        <v>6684.48</v>
      </c>
      <c r="D871" s="5">
        <v>0</v>
      </c>
      <c r="E871" s="5">
        <v>-606821.64</v>
      </c>
    </row>
    <row r="872" spans="1:5" x14ac:dyDescent="0.25">
      <c r="A872" s="2">
        <v>44761</v>
      </c>
      <c r="B872" s="1" t="s">
        <v>350</v>
      </c>
      <c r="C872" s="5">
        <v>0</v>
      </c>
      <c r="D872" s="5">
        <v>125000</v>
      </c>
      <c r="E872" s="5">
        <v>-481821.64</v>
      </c>
    </row>
    <row r="873" spans="1:5" x14ac:dyDescent="0.25">
      <c r="A873" s="2">
        <v>44761</v>
      </c>
      <c r="B873" s="1" t="s">
        <v>349</v>
      </c>
      <c r="C873" s="5">
        <v>0</v>
      </c>
      <c r="D873" s="5">
        <v>143613.4</v>
      </c>
      <c r="E873" s="5">
        <v>-338208.24</v>
      </c>
    </row>
    <row r="874" spans="1:5" x14ac:dyDescent="0.25">
      <c r="A874" s="2">
        <v>44761</v>
      </c>
      <c r="B874" s="1" t="s">
        <v>348</v>
      </c>
      <c r="C874" s="5">
        <v>0</v>
      </c>
      <c r="D874" s="5">
        <v>196406.72</v>
      </c>
      <c r="E874" s="5">
        <v>-141801.51999999999</v>
      </c>
    </row>
    <row r="875" spans="1:5" x14ac:dyDescent="0.25">
      <c r="A875" s="2">
        <v>44761</v>
      </c>
      <c r="B875" s="1" t="s">
        <v>347</v>
      </c>
      <c r="C875" s="5">
        <v>0</v>
      </c>
      <c r="D875" s="5">
        <v>211715.05</v>
      </c>
      <c r="E875" s="5">
        <v>69913.53</v>
      </c>
    </row>
    <row r="876" spans="1:5" x14ac:dyDescent="0.25">
      <c r="A876" s="2">
        <v>44761</v>
      </c>
      <c r="B876" s="1" t="s">
        <v>346</v>
      </c>
      <c r="C876" s="5">
        <v>0</v>
      </c>
      <c r="D876" s="5">
        <v>288604.26</v>
      </c>
      <c r="E876" s="5">
        <v>358517.79</v>
      </c>
    </row>
    <row r="877" spans="1:5" x14ac:dyDescent="0.25">
      <c r="A877" s="2">
        <v>44761</v>
      </c>
      <c r="B877" s="1" t="s">
        <v>345</v>
      </c>
      <c r="C877" s="5">
        <v>0</v>
      </c>
      <c r="D877" s="5">
        <v>295158</v>
      </c>
      <c r="E877" s="5">
        <v>653675.79</v>
      </c>
    </row>
    <row r="878" spans="1:5" x14ac:dyDescent="0.25">
      <c r="A878" s="2">
        <v>44761</v>
      </c>
      <c r="B878" s="1" t="s">
        <v>344</v>
      </c>
      <c r="C878" s="5">
        <v>0</v>
      </c>
      <c r="D878" s="5">
        <v>310670.46999999997</v>
      </c>
      <c r="E878" s="5">
        <v>964346.26</v>
      </c>
    </row>
    <row r="879" spans="1:5" x14ac:dyDescent="0.25">
      <c r="A879" s="2">
        <v>44761</v>
      </c>
      <c r="B879" s="1" t="s">
        <v>24</v>
      </c>
      <c r="C879" s="5">
        <v>9427.01</v>
      </c>
      <c r="D879" s="5">
        <v>0</v>
      </c>
      <c r="E879" s="5">
        <v>954919.25</v>
      </c>
    </row>
    <row r="880" spans="1:5" x14ac:dyDescent="0.25">
      <c r="A880" s="2">
        <v>44761</v>
      </c>
      <c r="B880" s="1" t="s">
        <v>343</v>
      </c>
      <c r="C880" s="5">
        <v>52770</v>
      </c>
      <c r="D880" s="5">
        <v>0</v>
      </c>
      <c r="E880" s="5">
        <v>902149.25</v>
      </c>
    </row>
    <row r="881" spans="1:5" x14ac:dyDescent="0.25">
      <c r="A881" s="2">
        <v>44761</v>
      </c>
      <c r="B881" s="1" t="s">
        <v>342</v>
      </c>
      <c r="C881" s="5">
        <v>280000</v>
      </c>
      <c r="D881" s="5">
        <v>0</v>
      </c>
      <c r="E881" s="5">
        <v>622149.25</v>
      </c>
    </row>
    <row r="882" spans="1:5" x14ac:dyDescent="0.25">
      <c r="A882" s="2">
        <v>44761</v>
      </c>
      <c r="B882" s="1" t="s">
        <v>23</v>
      </c>
      <c r="C882" s="5">
        <v>1996.62</v>
      </c>
      <c r="D882" s="5">
        <v>0</v>
      </c>
      <c r="E882" s="5">
        <v>620152.63</v>
      </c>
    </row>
    <row r="883" spans="1:5" x14ac:dyDescent="0.25">
      <c r="A883" s="2">
        <v>44762</v>
      </c>
      <c r="B883" s="1" t="s">
        <v>341</v>
      </c>
      <c r="C883" s="5">
        <v>260895.32</v>
      </c>
      <c r="D883" s="5">
        <v>0</v>
      </c>
      <c r="E883" s="5">
        <v>359257.31</v>
      </c>
    </row>
    <row r="884" spans="1:5" x14ac:dyDescent="0.25">
      <c r="A884" s="2">
        <v>44762</v>
      </c>
      <c r="B884" s="1" t="s">
        <v>340</v>
      </c>
      <c r="C884" s="5">
        <v>321710.12</v>
      </c>
      <c r="D884" s="5">
        <v>0</v>
      </c>
      <c r="E884" s="5">
        <v>37547.19</v>
      </c>
    </row>
    <row r="885" spans="1:5" x14ac:dyDescent="0.25">
      <c r="A885" s="2">
        <v>44762</v>
      </c>
      <c r="B885" s="1" t="s">
        <v>339</v>
      </c>
      <c r="C885" s="5">
        <v>400000</v>
      </c>
      <c r="D885" s="5">
        <v>0</v>
      </c>
      <c r="E885" s="5">
        <v>-362452.81</v>
      </c>
    </row>
    <row r="886" spans="1:5" x14ac:dyDescent="0.25">
      <c r="A886" s="2">
        <v>44762</v>
      </c>
      <c r="B886" s="1" t="s">
        <v>338</v>
      </c>
      <c r="C886" s="5">
        <v>500000</v>
      </c>
      <c r="D886" s="5">
        <v>0</v>
      </c>
      <c r="E886" s="5">
        <v>-862452.81</v>
      </c>
    </row>
    <row r="887" spans="1:5" x14ac:dyDescent="0.25">
      <c r="A887" s="2">
        <v>44762</v>
      </c>
      <c r="B887" s="1" t="s">
        <v>16</v>
      </c>
      <c r="C887" s="5">
        <v>0</v>
      </c>
      <c r="D887" s="5">
        <v>172032</v>
      </c>
      <c r="E887" s="5">
        <v>-690420.81</v>
      </c>
    </row>
    <row r="888" spans="1:5" x14ac:dyDescent="0.25">
      <c r="A888" s="1"/>
      <c r="B888" s="1" t="s">
        <v>337</v>
      </c>
      <c r="C888" s="5"/>
      <c r="D888" s="5"/>
      <c r="E888" s="5"/>
    </row>
    <row r="889" spans="1:5" x14ac:dyDescent="0.25">
      <c r="A889" s="1"/>
      <c r="B889" s="1">
        <v>30710434561</v>
      </c>
      <c r="C889" s="5"/>
      <c r="D889" s="5"/>
      <c r="E889" s="5"/>
    </row>
    <row r="890" spans="1:5" x14ac:dyDescent="0.25">
      <c r="A890" s="1"/>
      <c r="B890" s="1" t="s">
        <v>40</v>
      </c>
      <c r="C890" s="5"/>
      <c r="D890" s="5"/>
      <c r="E890" s="5"/>
    </row>
    <row r="891" spans="1:5" x14ac:dyDescent="0.25">
      <c r="A891" s="1"/>
      <c r="B891" s="1" t="s">
        <v>41</v>
      </c>
      <c r="C891" s="5"/>
      <c r="D891" s="5"/>
      <c r="E891" s="5"/>
    </row>
    <row r="892" spans="1:5" x14ac:dyDescent="0.25">
      <c r="A892" s="2">
        <v>44762</v>
      </c>
      <c r="B892" s="1" t="s">
        <v>21</v>
      </c>
      <c r="C892" s="5">
        <v>207176</v>
      </c>
      <c r="D892" s="5">
        <v>0</v>
      </c>
      <c r="E892" s="5">
        <v>-897596.81</v>
      </c>
    </row>
    <row r="893" spans="1:5" x14ac:dyDescent="0.25">
      <c r="A893" s="1"/>
      <c r="B893" s="1">
        <v>133679842</v>
      </c>
      <c r="C893" s="5"/>
      <c r="D893" s="5"/>
      <c r="E893" s="5"/>
    </row>
    <row r="894" spans="1:5" x14ac:dyDescent="0.25">
      <c r="A894" s="1"/>
      <c r="B894" s="1" t="s">
        <v>68</v>
      </c>
      <c r="C894" s="5"/>
      <c r="D894" s="5"/>
      <c r="E894" s="5"/>
    </row>
    <row r="895" spans="1:5" x14ac:dyDescent="0.25">
      <c r="A895" s="2">
        <v>44762</v>
      </c>
      <c r="B895" s="1" t="s">
        <v>336</v>
      </c>
      <c r="C895" s="5">
        <v>31251.88</v>
      </c>
      <c r="D895" s="5">
        <v>0</v>
      </c>
      <c r="E895" s="5">
        <v>-928848.69</v>
      </c>
    </row>
    <row r="896" spans="1:5" x14ac:dyDescent="0.25">
      <c r="A896" s="2">
        <v>44762</v>
      </c>
      <c r="B896" s="1" t="s">
        <v>35</v>
      </c>
      <c r="C896" s="5">
        <v>0</v>
      </c>
      <c r="D896" s="5">
        <v>130000</v>
      </c>
      <c r="E896" s="5">
        <v>-798848.69</v>
      </c>
    </row>
    <row r="897" spans="1:5" x14ac:dyDescent="0.25">
      <c r="A897" s="1"/>
      <c r="B897" s="1" t="s">
        <v>13</v>
      </c>
      <c r="C897" s="5"/>
      <c r="D897" s="5"/>
      <c r="E897" s="5"/>
    </row>
    <row r="898" spans="1:5" x14ac:dyDescent="0.25">
      <c r="A898" s="1"/>
      <c r="B898" s="1">
        <v>30712013962</v>
      </c>
      <c r="C898" s="5"/>
      <c r="D898" s="5"/>
      <c r="E898" s="5"/>
    </row>
    <row r="899" spans="1:5" x14ac:dyDescent="0.25">
      <c r="A899" s="1"/>
      <c r="B899" s="1" t="s">
        <v>36</v>
      </c>
      <c r="C899" s="5"/>
      <c r="D899" s="5"/>
      <c r="E899" s="5"/>
    </row>
    <row r="900" spans="1:5" x14ac:dyDescent="0.25">
      <c r="A900" s="1"/>
      <c r="B900" s="1">
        <v>100003753</v>
      </c>
      <c r="C900" s="5"/>
      <c r="D900" s="5"/>
      <c r="E900" s="5"/>
    </row>
    <row r="901" spans="1:5" x14ac:dyDescent="0.25">
      <c r="A901" s="1"/>
      <c r="B901" s="1">
        <v>5046204310861500</v>
      </c>
      <c r="C901" s="5"/>
      <c r="D901" s="5"/>
      <c r="E901" s="5"/>
    </row>
    <row r="902" spans="1:5" x14ac:dyDescent="0.25">
      <c r="A902" s="1"/>
      <c r="B902" s="1" t="s">
        <v>19</v>
      </c>
      <c r="C902" s="5"/>
      <c r="D902" s="5"/>
      <c r="E902" s="5"/>
    </row>
    <row r="903" spans="1:5" x14ac:dyDescent="0.25">
      <c r="A903" s="2">
        <v>44762</v>
      </c>
      <c r="B903" s="1" t="s">
        <v>21</v>
      </c>
      <c r="C903" s="5">
        <v>55600</v>
      </c>
      <c r="D903" s="5">
        <v>0</v>
      </c>
      <c r="E903" s="5">
        <v>-854448.69</v>
      </c>
    </row>
    <row r="904" spans="1:5" x14ac:dyDescent="0.25">
      <c r="A904" s="1"/>
      <c r="B904" s="1">
        <v>133685820</v>
      </c>
      <c r="C904" s="5"/>
      <c r="D904" s="5"/>
      <c r="E904" s="5"/>
    </row>
    <row r="905" spans="1:5" x14ac:dyDescent="0.25">
      <c r="A905" s="1"/>
      <c r="B905" s="1" t="s">
        <v>335</v>
      </c>
      <c r="C905" s="5"/>
      <c r="D905" s="5"/>
      <c r="E905" s="5"/>
    </row>
    <row r="906" spans="1:5" x14ac:dyDescent="0.25">
      <c r="A906" s="2">
        <v>44762</v>
      </c>
      <c r="B906" s="1" t="s">
        <v>37</v>
      </c>
      <c r="C906" s="5">
        <v>0</v>
      </c>
      <c r="D906" s="5">
        <v>120000</v>
      </c>
      <c r="E906" s="5">
        <v>-734448.69</v>
      </c>
    </row>
    <row r="907" spans="1:5" x14ac:dyDescent="0.25">
      <c r="A907" s="1"/>
      <c r="B907" s="1" t="s">
        <v>13</v>
      </c>
      <c r="C907" s="5"/>
      <c r="D907" s="5"/>
      <c r="E907" s="5"/>
    </row>
    <row r="908" spans="1:5" x14ac:dyDescent="0.25">
      <c r="A908" s="1"/>
      <c r="B908" s="1">
        <v>30712013962</v>
      </c>
      <c r="C908" s="5"/>
      <c r="D908" s="5"/>
      <c r="E908" s="5"/>
    </row>
    <row r="909" spans="1:5" x14ac:dyDescent="0.25">
      <c r="A909" s="1"/>
      <c r="B909" s="1" t="s">
        <v>62</v>
      </c>
      <c r="C909" s="5"/>
      <c r="D909" s="5"/>
      <c r="E909" s="5"/>
    </row>
    <row r="910" spans="1:5" x14ac:dyDescent="0.25">
      <c r="A910" s="2">
        <v>44762</v>
      </c>
      <c r="B910" s="1" t="s">
        <v>84</v>
      </c>
      <c r="C910" s="5">
        <v>70000</v>
      </c>
      <c r="D910" s="5">
        <v>0</v>
      </c>
      <c r="E910" s="5">
        <v>-804448.69</v>
      </c>
    </row>
    <row r="911" spans="1:5" x14ac:dyDescent="0.25">
      <c r="A911" s="1"/>
      <c r="B911" s="1" t="s">
        <v>334</v>
      </c>
      <c r="C911" s="5"/>
      <c r="D911" s="5"/>
      <c r="E911" s="5"/>
    </row>
    <row r="912" spans="1:5" x14ac:dyDescent="0.25">
      <c r="A912" s="1"/>
      <c r="B912" s="1">
        <v>20330052911</v>
      </c>
      <c r="C912" s="5"/>
      <c r="D912" s="5"/>
      <c r="E912" s="5"/>
    </row>
    <row r="913" spans="1:5" x14ac:dyDescent="0.25">
      <c r="A913" s="1"/>
      <c r="B913" s="1">
        <v>133693271</v>
      </c>
      <c r="C913" s="5"/>
      <c r="D913" s="5"/>
      <c r="E913" s="5"/>
    </row>
    <row r="914" spans="1:5" x14ac:dyDescent="0.25">
      <c r="A914" s="1"/>
      <c r="B914" s="1" t="s">
        <v>41</v>
      </c>
      <c r="C914" s="5"/>
      <c r="D914" s="5"/>
      <c r="E914" s="5"/>
    </row>
    <row r="915" spans="1:5" x14ac:dyDescent="0.25">
      <c r="A915" s="1"/>
      <c r="B915" s="1" t="s">
        <v>86</v>
      </c>
      <c r="C915" s="5"/>
      <c r="D915" s="5"/>
      <c r="E915" s="5"/>
    </row>
    <row r="916" spans="1:5" x14ac:dyDescent="0.25">
      <c r="A916" s="2">
        <v>44762</v>
      </c>
      <c r="B916" s="1" t="s">
        <v>84</v>
      </c>
      <c r="C916" s="5">
        <v>28300</v>
      </c>
      <c r="D916" s="5">
        <v>0</v>
      </c>
      <c r="E916" s="5">
        <v>-832748.69</v>
      </c>
    </row>
    <row r="917" spans="1:5" x14ac:dyDescent="0.25">
      <c r="A917" s="1"/>
      <c r="B917" s="1" t="s">
        <v>333</v>
      </c>
      <c r="C917" s="5"/>
      <c r="D917" s="5"/>
      <c r="E917" s="5"/>
    </row>
    <row r="918" spans="1:5" x14ac:dyDescent="0.25">
      <c r="A918" s="1"/>
      <c r="B918" s="1">
        <v>27283146540</v>
      </c>
      <c r="C918" s="5"/>
      <c r="D918" s="5"/>
      <c r="E918" s="5"/>
    </row>
    <row r="919" spans="1:5" x14ac:dyDescent="0.25">
      <c r="A919" s="1"/>
      <c r="B919" s="1">
        <v>133693417</v>
      </c>
      <c r="C919" s="5"/>
      <c r="D919" s="5"/>
      <c r="E919" s="5"/>
    </row>
    <row r="920" spans="1:5" x14ac:dyDescent="0.25">
      <c r="A920" s="1"/>
      <c r="B920" s="1" t="s">
        <v>332</v>
      </c>
      <c r="C920" s="5"/>
      <c r="D920" s="5"/>
      <c r="E920" s="5"/>
    </row>
    <row r="921" spans="1:5" x14ac:dyDescent="0.25">
      <c r="A921" s="1"/>
      <c r="B921" s="1" t="s">
        <v>86</v>
      </c>
      <c r="C921" s="5"/>
      <c r="D921" s="5"/>
      <c r="E921" s="5"/>
    </row>
    <row r="922" spans="1:5" x14ac:dyDescent="0.25">
      <c r="A922" s="2">
        <v>44762</v>
      </c>
      <c r="B922" s="1" t="s">
        <v>84</v>
      </c>
      <c r="C922" s="5">
        <v>70000</v>
      </c>
      <c r="D922" s="5">
        <v>0</v>
      </c>
      <c r="E922" s="5">
        <v>-902748.69</v>
      </c>
    </row>
    <row r="923" spans="1:5" x14ac:dyDescent="0.25">
      <c r="A923" s="1"/>
      <c r="B923" s="1" t="s">
        <v>331</v>
      </c>
      <c r="C923" s="5"/>
      <c r="D923" s="5"/>
      <c r="E923" s="5"/>
    </row>
    <row r="924" spans="1:5" x14ac:dyDescent="0.25">
      <c r="A924" s="1"/>
      <c r="B924" s="1">
        <v>20377970927</v>
      </c>
      <c r="C924" s="5"/>
      <c r="D924" s="5"/>
      <c r="E924" s="5"/>
    </row>
    <row r="925" spans="1:5" x14ac:dyDescent="0.25">
      <c r="A925" s="1"/>
      <c r="B925" s="1">
        <v>133693582</v>
      </c>
      <c r="C925" s="5"/>
      <c r="D925" s="5"/>
      <c r="E925" s="5"/>
    </row>
    <row r="926" spans="1:5" x14ac:dyDescent="0.25">
      <c r="A926" s="1"/>
      <c r="B926" s="1" t="s">
        <v>20</v>
      </c>
      <c r="C926" s="5"/>
      <c r="D926" s="5"/>
      <c r="E926" s="5"/>
    </row>
    <row r="927" spans="1:5" x14ac:dyDescent="0.25">
      <c r="A927" s="1"/>
      <c r="B927" s="1" t="s">
        <v>86</v>
      </c>
      <c r="C927" s="5"/>
      <c r="D927" s="5"/>
      <c r="E927" s="5"/>
    </row>
    <row r="928" spans="1:5" x14ac:dyDescent="0.25">
      <c r="A928" s="2">
        <v>44762</v>
      </c>
      <c r="B928" s="1" t="s">
        <v>175</v>
      </c>
      <c r="C928" s="5">
        <v>0</v>
      </c>
      <c r="D928" s="5">
        <v>517127.09</v>
      </c>
      <c r="E928" s="5">
        <v>-385621.6</v>
      </c>
    </row>
    <row r="929" spans="1:5" x14ac:dyDescent="0.25">
      <c r="A929" s="1"/>
      <c r="B929" s="1" t="s">
        <v>330</v>
      </c>
      <c r="C929" s="5"/>
      <c r="D929" s="5"/>
      <c r="E929" s="5"/>
    </row>
    <row r="930" spans="1:5" x14ac:dyDescent="0.25">
      <c r="A930" s="1"/>
      <c r="B930" s="1">
        <v>30709590894</v>
      </c>
      <c r="C930" s="5"/>
      <c r="D930" s="5"/>
      <c r="E930" s="5"/>
    </row>
    <row r="931" spans="1:5" x14ac:dyDescent="0.25">
      <c r="A931" s="1"/>
      <c r="B931" s="1" t="s">
        <v>329</v>
      </c>
      <c r="C931" s="5"/>
      <c r="D931" s="5"/>
      <c r="E931" s="5"/>
    </row>
    <row r="932" spans="1:5" x14ac:dyDescent="0.25">
      <c r="A932" s="2">
        <v>44762</v>
      </c>
      <c r="B932" s="1" t="s">
        <v>23</v>
      </c>
      <c r="C932" s="5">
        <v>11669.6</v>
      </c>
      <c r="D932" s="5">
        <v>0</v>
      </c>
      <c r="E932" s="5">
        <v>-397291.2</v>
      </c>
    </row>
    <row r="933" spans="1:5" x14ac:dyDescent="0.25">
      <c r="A933" s="2">
        <v>44762</v>
      </c>
      <c r="B933" s="1" t="s">
        <v>24</v>
      </c>
      <c r="C933" s="5">
        <v>4134.95</v>
      </c>
      <c r="D933" s="5">
        <v>0</v>
      </c>
      <c r="E933" s="5">
        <v>-401426.15</v>
      </c>
    </row>
    <row r="934" spans="1:5" x14ac:dyDescent="0.25">
      <c r="A934" s="2">
        <v>44762</v>
      </c>
      <c r="B934" s="1" t="s">
        <v>328</v>
      </c>
      <c r="C934" s="5">
        <v>277800.12</v>
      </c>
      <c r="D934" s="5">
        <v>0</v>
      </c>
      <c r="E934" s="5">
        <v>-679226.27</v>
      </c>
    </row>
    <row r="935" spans="1:5" x14ac:dyDescent="0.25">
      <c r="A935" s="2">
        <v>44762</v>
      </c>
      <c r="B935" s="1" t="s">
        <v>23</v>
      </c>
      <c r="C935" s="5">
        <v>1666.8</v>
      </c>
      <c r="D935" s="5">
        <v>0</v>
      </c>
      <c r="E935" s="5">
        <v>-680893.07</v>
      </c>
    </row>
    <row r="936" spans="1:5" x14ac:dyDescent="0.25">
      <c r="A936" s="2">
        <v>44763</v>
      </c>
      <c r="B936" s="1" t="s">
        <v>327</v>
      </c>
      <c r="C936" s="5">
        <v>65000</v>
      </c>
      <c r="D936" s="5">
        <v>0</v>
      </c>
      <c r="E936" s="5">
        <v>-745893.07</v>
      </c>
    </row>
    <row r="937" spans="1:5" x14ac:dyDescent="0.25">
      <c r="A937" s="2">
        <v>44763</v>
      </c>
      <c r="B937" s="1" t="s">
        <v>326</v>
      </c>
      <c r="C937" s="5">
        <v>264000</v>
      </c>
      <c r="D937" s="5">
        <v>0</v>
      </c>
      <c r="E937" s="5">
        <v>-1009893.07</v>
      </c>
    </row>
    <row r="938" spans="1:5" x14ac:dyDescent="0.25">
      <c r="A938" s="2">
        <v>44763</v>
      </c>
      <c r="B938" s="1" t="s">
        <v>325</v>
      </c>
      <c r="C938" s="5">
        <v>327500</v>
      </c>
      <c r="D938" s="5">
        <v>0</v>
      </c>
      <c r="E938" s="5">
        <v>-1337393.07</v>
      </c>
    </row>
    <row r="939" spans="1:5" x14ac:dyDescent="0.25">
      <c r="A939" s="2">
        <v>44763</v>
      </c>
      <c r="B939" s="1" t="s">
        <v>324</v>
      </c>
      <c r="C939" s="5">
        <v>340156.09</v>
      </c>
      <c r="D939" s="5">
        <v>0</v>
      </c>
      <c r="E939" s="5">
        <v>-1677549.16</v>
      </c>
    </row>
    <row r="940" spans="1:5" x14ac:dyDescent="0.25">
      <c r="A940" s="2">
        <v>44763</v>
      </c>
      <c r="B940" s="1" t="s">
        <v>323</v>
      </c>
      <c r="C940" s="5">
        <v>353793</v>
      </c>
      <c r="D940" s="5">
        <v>0</v>
      </c>
      <c r="E940" s="5">
        <v>-2031342.16</v>
      </c>
    </row>
    <row r="941" spans="1:5" x14ac:dyDescent="0.25">
      <c r="A941" s="2">
        <v>44763</v>
      </c>
      <c r="B941" s="1" t="s">
        <v>322</v>
      </c>
      <c r="C941" s="5">
        <v>353793</v>
      </c>
      <c r="D941" s="5">
        <v>0</v>
      </c>
      <c r="E941" s="5">
        <v>-2385135.16</v>
      </c>
    </row>
    <row r="942" spans="1:5" x14ac:dyDescent="0.25">
      <c r="A942" s="2">
        <v>44763</v>
      </c>
      <c r="B942" s="1" t="s">
        <v>321</v>
      </c>
      <c r="C942" s="5">
        <v>509800</v>
      </c>
      <c r="D942" s="5">
        <v>0</v>
      </c>
      <c r="E942" s="5">
        <v>-2894935.16</v>
      </c>
    </row>
    <row r="943" spans="1:5" x14ac:dyDescent="0.25">
      <c r="A943" s="2">
        <v>44763</v>
      </c>
      <c r="B943" s="1" t="s">
        <v>16</v>
      </c>
      <c r="C943" s="5">
        <v>0</v>
      </c>
      <c r="D943" s="5">
        <v>45429.99</v>
      </c>
      <c r="E943" s="5">
        <v>-2849505.17</v>
      </c>
    </row>
    <row r="944" spans="1:5" x14ac:dyDescent="0.25">
      <c r="A944" s="1"/>
      <c r="B944" s="1">
        <v>435</v>
      </c>
      <c r="C944" s="5"/>
      <c r="D944" s="5"/>
      <c r="E944" s="5"/>
    </row>
    <row r="945" spans="1:5" x14ac:dyDescent="0.25">
      <c r="A945" s="1"/>
      <c r="B945" s="1">
        <v>33999063069</v>
      </c>
      <c r="C945" s="5"/>
      <c r="D945" s="5"/>
      <c r="E945" s="5"/>
    </row>
    <row r="946" spans="1:5" x14ac:dyDescent="0.25">
      <c r="A946" s="1"/>
      <c r="B946" s="1" t="s">
        <v>36</v>
      </c>
      <c r="C946" s="5"/>
      <c r="D946" s="5"/>
      <c r="E946" s="5"/>
    </row>
    <row r="947" spans="1:5" x14ac:dyDescent="0.25">
      <c r="A947" s="1"/>
      <c r="B947" s="1" t="s">
        <v>19</v>
      </c>
      <c r="C947" s="5"/>
      <c r="D947" s="5"/>
      <c r="E947" s="5"/>
    </row>
    <row r="948" spans="1:5" x14ac:dyDescent="0.25">
      <c r="A948" s="1"/>
      <c r="B948" s="1">
        <v>5046200200292630</v>
      </c>
      <c r="C948" s="5"/>
      <c r="D948" s="5"/>
      <c r="E948" s="5"/>
    </row>
    <row r="949" spans="1:5" x14ac:dyDescent="0.25">
      <c r="A949" s="1"/>
      <c r="B949" s="1">
        <v>435000002040</v>
      </c>
      <c r="C949" s="5"/>
      <c r="D949" s="5"/>
      <c r="E949" s="5"/>
    </row>
    <row r="950" spans="1:5" x14ac:dyDescent="0.25">
      <c r="A950" s="2">
        <v>44763</v>
      </c>
      <c r="B950" s="1" t="s">
        <v>35</v>
      </c>
      <c r="C950" s="5">
        <v>0</v>
      </c>
      <c r="D950" s="5">
        <v>2500000</v>
      </c>
      <c r="E950" s="5">
        <v>-349505.17</v>
      </c>
    </row>
    <row r="951" spans="1:5" x14ac:dyDescent="0.25">
      <c r="A951" s="1"/>
      <c r="B951" s="1" t="s">
        <v>13</v>
      </c>
      <c r="C951" s="5"/>
      <c r="D951" s="5"/>
      <c r="E951" s="5"/>
    </row>
    <row r="952" spans="1:5" x14ac:dyDescent="0.25">
      <c r="A952" s="1"/>
      <c r="B952" s="1">
        <v>30712013962</v>
      </c>
      <c r="C952" s="5"/>
      <c r="D952" s="5"/>
      <c r="E952" s="5"/>
    </row>
    <row r="953" spans="1:5" x14ac:dyDescent="0.25">
      <c r="A953" s="1"/>
      <c r="B953" s="1" t="s">
        <v>36</v>
      </c>
      <c r="C953" s="5"/>
      <c r="D953" s="5"/>
      <c r="E953" s="5"/>
    </row>
    <row r="954" spans="1:5" x14ac:dyDescent="0.25">
      <c r="A954" s="1"/>
      <c r="B954" s="1" t="s">
        <v>19</v>
      </c>
      <c r="C954" s="5"/>
      <c r="D954" s="5"/>
      <c r="E954" s="5"/>
    </row>
    <row r="955" spans="1:5" x14ac:dyDescent="0.25">
      <c r="A955" s="1"/>
      <c r="B955" s="1">
        <v>5046204310861500</v>
      </c>
      <c r="C955" s="5"/>
      <c r="D955" s="5"/>
      <c r="E955" s="5"/>
    </row>
    <row r="956" spans="1:5" x14ac:dyDescent="0.25">
      <c r="A956" s="1"/>
      <c r="B956" s="1">
        <v>100003753</v>
      </c>
      <c r="C956" s="5"/>
      <c r="D956" s="5"/>
      <c r="E956" s="5"/>
    </row>
    <row r="957" spans="1:5" x14ac:dyDescent="0.25">
      <c r="A957" s="2">
        <v>44763</v>
      </c>
      <c r="B957" s="1" t="s">
        <v>12</v>
      </c>
      <c r="C957" s="5">
        <v>150000</v>
      </c>
      <c r="D957" s="5">
        <v>0</v>
      </c>
      <c r="E957" s="5">
        <v>-499505.17</v>
      </c>
    </row>
    <row r="958" spans="1:5" x14ac:dyDescent="0.25">
      <c r="A958" s="1"/>
      <c r="B958" s="1" t="s">
        <v>131</v>
      </c>
      <c r="C958" s="5"/>
      <c r="D958" s="5"/>
      <c r="E958" s="5"/>
    </row>
    <row r="959" spans="1:5" x14ac:dyDescent="0.25">
      <c r="A959" s="1"/>
      <c r="B959" s="1">
        <v>30712013962</v>
      </c>
      <c r="C959" s="5"/>
      <c r="D959" s="5"/>
      <c r="E959" s="5"/>
    </row>
    <row r="960" spans="1:5" x14ac:dyDescent="0.25">
      <c r="A960" s="1"/>
      <c r="B960" s="1">
        <v>133768658</v>
      </c>
      <c r="C960" s="5"/>
      <c r="D960" s="5"/>
      <c r="E960" s="5"/>
    </row>
    <row r="961" spans="1:5" x14ac:dyDescent="0.25">
      <c r="A961" s="1"/>
      <c r="B961" s="1" t="s">
        <v>64</v>
      </c>
      <c r="C961" s="5"/>
      <c r="D961" s="5"/>
      <c r="E961" s="5"/>
    </row>
    <row r="962" spans="1:5" x14ac:dyDescent="0.25">
      <c r="A962" s="1"/>
      <c r="B962" s="1" t="s">
        <v>15</v>
      </c>
      <c r="C962" s="5"/>
      <c r="D962" s="5"/>
      <c r="E962" s="5"/>
    </row>
    <row r="963" spans="1:5" x14ac:dyDescent="0.25">
      <c r="A963" s="2">
        <v>44763</v>
      </c>
      <c r="B963" s="1" t="s">
        <v>175</v>
      </c>
      <c r="C963" s="5">
        <v>0</v>
      </c>
      <c r="D963" s="5">
        <v>2107712.2200000002</v>
      </c>
      <c r="E963" s="5">
        <v>1608207.05</v>
      </c>
    </row>
    <row r="964" spans="1:5" x14ac:dyDescent="0.25">
      <c r="A964" s="1"/>
      <c r="B964" s="1" t="s">
        <v>200</v>
      </c>
      <c r="C964" s="5"/>
      <c r="D964" s="5"/>
      <c r="E964" s="5"/>
    </row>
    <row r="965" spans="1:5" x14ac:dyDescent="0.25">
      <c r="A965" s="1"/>
      <c r="B965" s="1">
        <v>30617415778</v>
      </c>
      <c r="C965" s="5"/>
      <c r="D965" s="5"/>
      <c r="E965" s="5"/>
    </row>
    <row r="966" spans="1:5" x14ac:dyDescent="0.25">
      <c r="A966" s="1"/>
      <c r="B966" s="1" t="s">
        <v>38</v>
      </c>
      <c r="C966" s="5"/>
      <c r="D966" s="5"/>
      <c r="E966" s="5"/>
    </row>
    <row r="967" spans="1:5" x14ac:dyDescent="0.25">
      <c r="A967" s="2">
        <v>44763</v>
      </c>
      <c r="B967" s="1" t="s">
        <v>84</v>
      </c>
      <c r="C967" s="5">
        <v>5045.7</v>
      </c>
      <c r="D967" s="5">
        <v>0</v>
      </c>
      <c r="E967" s="5">
        <v>1603161.35</v>
      </c>
    </row>
    <row r="968" spans="1:5" x14ac:dyDescent="0.25">
      <c r="A968" s="1"/>
      <c r="B968" s="1" t="s">
        <v>320</v>
      </c>
      <c r="C968" s="5"/>
      <c r="D968" s="5"/>
      <c r="E968" s="5"/>
    </row>
    <row r="969" spans="1:5" x14ac:dyDescent="0.25">
      <c r="A969" s="1"/>
      <c r="B969" s="1">
        <v>30608553637</v>
      </c>
      <c r="C969" s="5"/>
      <c r="D969" s="5"/>
      <c r="E969" s="5"/>
    </row>
    <row r="970" spans="1:5" x14ac:dyDescent="0.25">
      <c r="A970" s="1"/>
      <c r="B970" s="1">
        <v>133795391</v>
      </c>
      <c r="C970" s="5"/>
      <c r="D970" s="5"/>
      <c r="E970" s="5"/>
    </row>
    <row r="971" spans="1:5" x14ac:dyDescent="0.25">
      <c r="A971" s="1"/>
      <c r="B971" s="1" t="s">
        <v>102</v>
      </c>
      <c r="C971" s="5"/>
      <c r="D971" s="5"/>
      <c r="E971" s="5"/>
    </row>
    <row r="972" spans="1:5" x14ac:dyDescent="0.25">
      <c r="A972" s="1"/>
      <c r="B972" s="1" t="s">
        <v>86</v>
      </c>
      <c r="C972" s="5"/>
      <c r="D972" s="5"/>
      <c r="E972" s="5"/>
    </row>
    <row r="973" spans="1:5" x14ac:dyDescent="0.25">
      <c r="A973" s="2">
        <v>44763</v>
      </c>
      <c r="B973" s="1" t="s">
        <v>84</v>
      </c>
      <c r="C973" s="5">
        <v>88330</v>
      </c>
      <c r="D973" s="5">
        <v>0</v>
      </c>
      <c r="E973" s="5">
        <v>1514831.35</v>
      </c>
    </row>
    <row r="974" spans="1:5" x14ac:dyDescent="0.25">
      <c r="A974" s="1"/>
      <c r="B974" s="1" t="s">
        <v>319</v>
      </c>
      <c r="C974" s="5"/>
      <c r="D974" s="5"/>
      <c r="E974" s="5"/>
    </row>
    <row r="975" spans="1:5" x14ac:dyDescent="0.25">
      <c r="A975" s="1"/>
      <c r="B975" s="1">
        <v>30652365961</v>
      </c>
      <c r="C975" s="5"/>
      <c r="D975" s="5"/>
      <c r="E975" s="5"/>
    </row>
    <row r="976" spans="1:5" x14ac:dyDescent="0.25">
      <c r="A976" s="1"/>
      <c r="B976" s="1">
        <v>133795724</v>
      </c>
      <c r="C976" s="5"/>
      <c r="D976" s="5"/>
      <c r="E976" s="5"/>
    </row>
    <row r="977" spans="1:5" x14ac:dyDescent="0.25">
      <c r="A977" s="1"/>
      <c r="B977" s="1" t="s">
        <v>41</v>
      </c>
      <c r="C977" s="5"/>
      <c r="D977" s="5"/>
      <c r="E977" s="5"/>
    </row>
    <row r="978" spans="1:5" x14ac:dyDescent="0.25">
      <c r="A978" s="1"/>
      <c r="B978" s="1" t="s">
        <v>86</v>
      </c>
      <c r="C978" s="5"/>
      <c r="D978" s="5"/>
      <c r="E978" s="5"/>
    </row>
    <row r="979" spans="1:5" x14ac:dyDescent="0.25">
      <c r="A979" s="2">
        <v>44763</v>
      </c>
      <c r="B979" s="1" t="s">
        <v>84</v>
      </c>
      <c r="C979" s="5">
        <v>13000</v>
      </c>
      <c r="D979" s="5">
        <v>0</v>
      </c>
      <c r="E979" s="5">
        <v>1501831.35</v>
      </c>
    </row>
    <row r="980" spans="1:5" x14ac:dyDescent="0.25">
      <c r="A980" s="1"/>
      <c r="B980" s="1" t="s">
        <v>318</v>
      </c>
      <c r="C980" s="5"/>
      <c r="D980" s="5"/>
      <c r="E980" s="5"/>
    </row>
    <row r="981" spans="1:5" x14ac:dyDescent="0.25">
      <c r="A981" s="1"/>
      <c r="B981" s="1">
        <v>27244792141</v>
      </c>
      <c r="C981" s="5"/>
      <c r="D981" s="5"/>
      <c r="E981" s="5"/>
    </row>
    <row r="982" spans="1:5" x14ac:dyDescent="0.25">
      <c r="A982" s="1"/>
      <c r="B982" s="1">
        <v>133796571</v>
      </c>
      <c r="C982" s="5"/>
      <c r="D982" s="5"/>
      <c r="E982" s="5"/>
    </row>
    <row r="983" spans="1:5" x14ac:dyDescent="0.25">
      <c r="A983" s="1"/>
      <c r="B983" s="1" t="s">
        <v>19</v>
      </c>
      <c r="C983" s="5"/>
      <c r="D983" s="5"/>
      <c r="E983" s="5"/>
    </row>
    <row r="984" spans="1:5" x14ac:dyDescent="0.25">
      <c r="A984" s="1"/>
      <c r="B984" s="1" t="s">
        <v>102</v>
      </c>
      <c r="C984" s="5"/>
      <c r="D984" s="5"/>
      <c r="E984" s="5"/>
    </row>
    <row r="985" spans="1:5" x14ac:dyDescent="0.25">
      <c r="A985" s="2">
        <v>44763</v>
      </c>
      <c r="B985" s="1" t="s">
        <v>84</v>
      </c>
      <c r="C985" s="5">
        <v>42981.8</v>
      </c>
      <c r="D985" s="5">
        <v>0</v>
      </c>
      <c r="E985" s="5">
        <v>1458849.55</v>
      </c>
    </row>
    <row r="986" spans="1:5" x14ac:dyDescent="0.25">
      <c r="A986" s="1"/>
      <c r="B986" s="1" t="s">
        <v>214</v>
      </c>
      <c r="C986" s="5"/>
      <c r="D986" s="5"/>
      <c r="E986" s="5"/>
    </row>
    <row r="987" spans="1:5" x14ac:dyDescent="0.25">
      <c r="A987" s="1"/>
      <c r="B987" s="1">
        <v>20174248029</v>
      </c>
      <c r="C987" s="5"/>
      <c r="D987" s="5"/>
      <c r="E987" s="5"/>
    </row>
    <row r="988" spans="1:5" x14ac:dyDescent="0.25">
      <c r="A988" s="1"/>
      <c r="B988" s="1">
        <v>133797831</v>
      </c>
      <c r="C988" s="5"/>
      <c r="D988" s="5"/>
      <c r="E988" s="5"/>
    </row>
    <row r="989" spans="1:5" x14ac:dyDescent="0.25">
      <c r="A989" s="1"/>
      <c r="B989" s="1" t="s">
        <v>86</v>
      </c>
      <c r="C989" s="5"/>
      <c r="D989" s="5"/>
      <c r="E989" s="5"/>
    </row>
    <row r="990" spans="1:5" x14ac:dyDescent="0.25">
      <c r="A990" s="1"/>
      <c r="B990" s="1" t="s">
        <v>213</v>
      </c>
      <c r="C990" s="5"/>
      <c r="D990" s="5"/>
      <c r="E990" s="5"/>
    </row>
    <row r="991" spans="1:5" x14ac:dyDescent="0.25">
      <c r="A991" s="2">
        <v>44763</v>
      </c>
      <c r="B991" s="1" t="s">
        <v>66</v>
      </c>
      <c r="C991" s="5">
        <v>250</v>
      </c>
      <c r="D991" s="5">
        <v>0</v>
      </c>
      <c r="E991" s="5">
        <v>1458599.55</v>
      </c>
    </row>
    <row r="992" spans="1:5" x14ac:dyDescent="0.25">
      <c r="A992" s="2">
        <v>44763</v>
      </c>
      <c r="B992" s="1" t="s">
        <v>26</v>
      </c>
      <c r="C992" s="5">
        <v>52.5</v>
      </c>
      <c r="D992" s="5">
        <v>0</v>
      </c>
      <c r="E992" s="5">
        <v>1458547.05</v>
      </c>
    </row>
    <row r="993" spans="1:5" x14ac:dyDescent="0.25">
      <c r="A993" s="2">
        <v>44763</v>
      </c>
      <c r="B993" s="1" t="s">
        <v>133</v>
      </c>
      <c r="C993" s="5">
        <v>1000000</v>
      </c>
      <c r="D993" s="5">
        <v>0</v>
      </c>
      <c r="E993" s="5">
        <v>458547.05</v>
      </c>
    </row>
    <row r="994" spans="1:5" x14ac:dyDescent="0.25">
      <c r="A994" s="1"/>
      <c r="B994" s="1" t="s">
        <v>136</v>
      </c>
      <c r="C994" s="5"/>
      <c r="D994" s="5"/>
      <c r="E994" s="5"/>
    </row>
    <row r="995" spans="1:5" x14ac:dyDescent="0.25">
      <c r="A995" s="2">
        <v>44763</v>
      </c>
      <c r="B995" s="1" t="s">
        <v>175</v>
      </c>
      <c r="C995" s="5">
        <v>0</v>
      </c>
      <c r="D995" s="5">
        <v>270585.36</v>
      </c>
      <c r="E995" s="5">
        <v>729132.41</v>
      </c>
    </row>
    <row r="996" spans="1:5" x14ac:dyDescent="0.25">
      <c r="A996" s="1"/>
      <c r="B996" s="1" t="s">
        <v>317</v>
      </c>
      <c r="C996" s="5"/>
      <c r="D996" s="5"/>
      <c r="E996" s="5"/>
    </row>
    <row r="997" spans="1:5" x14ac:dyDescent="0.25">
      <c r="A997" s="1"/>
      <c r="B997" s="1">
        <v>30621973173</v>
      </c>
      <c r="C997" s="5"/>
      <c r="D997" s="5"/>
      <c r="E997" s="5"/>
    </row>
    <row r="998" spans="1:5" x14ac:dyDescent="0.25">
      <c r="A998" s="1"/>
      <c r="B998" s="1" t="s">
        <v>213</v>
      </c>
      <c r="C998" s="5"/>
      <c r="D998" s="5"/>
      <c r="E998" s="5"/>
    </row>
    <row r="999" spans="1:5" x14ac:dyDescent="0.25">
      <c r="A999" s="2">
        <v>44763</v>
      </c>
      <c r="B999" s="1" t="s">
        <v>23</v>
      </c>
      <c r="C999" s="5">
        <v>14182.21</v>
      </c>
      <c r="D999" s="5">
        <v>0</v>
      </c>
      <c r="E999" s="5">
        <v>714950.2</v>
      </c>
    </row>
    <row r="1000" spans="1:5" x14ac:dyDescent="0.25">
      <c r="A1000" s="2">
        <v>44763</v>
      </c>
      <c r="B1000" s="1" t="s">
        <v>24</v>
      </c>
      <c r="C1000" s="5">
        <v>14542.37</v>
      </c>
      <c r="D1000" s="5">
        <v>0</v>
      </c>
      <c r="E1000" s="5">
        <v>700407.83</v>
      </c>
    </row>
    <row r="1001" spans="1:5" x14ac:dyDescent="0.25">
      <c r="A1001" s="2">
        <v>44763</v>
      </c>
      <c r="B1001" s="1" t="s">
        <v>316</v>
      </c>
      <c r="C1001" s="5">
        <v>900.82</v>
      </c>
      <c r="D1001" s="5">
        <v>0</v>
      </c>
      <c r="E1001" s="5">
        <v>699507.01</v>
      </c>
    </row>
    <row r="1002" spans="1:5" x14ac:dyDescent="0.25">
      <c r="A1002" s="2">
        <v>44763</v>
      </c>
      <c r="B1002" s="1" t="s">
        <v>26</v>
      </c>
      <c r="C1002" s="5">
        <v>189.17</v>
      </c>
      <c r="D1002" s="5">
        <v>0</v>
      </c>
      <c r="E1002" s="5">
        <v>699317.84</v>
      </c>
    </row>
    <row r="1003" spans="1:5" x14ac:dyDescent="0.25">
      <c r="A1003" s="2">
        <v>44763</v>
      </c>
      <c r="B1003" s="1" t="s">
        <v>315</v>
      </c>
      <c r="C1003" s="5">
        <v>1213.29</v>
      </c>
      <c r="D1003" s="5">
        <v>0</v>
      </c>
      <c r="E1003" s="5">
        <v>698104.55</v>
      </c>
    </row>
    <row r="1004" spans="1:5" x14ac:dyDescent="0.25">
      <c r="A1004" s="2">
        <v>44763</v>
      </c>
      <c r="B1004" s="1" t="s">
        <v>26</v>
      </c>
      <c r="C1004" s="5">
        <v>254.79</v>
      </c>
      <c r="D1004" s="5">
        <v>0</v>
      </c>
      <c r="E1004" s="5">
        <v>697849.76</v>
      </c>
    </row>
    <row r="1005" spans="1:5" x14ac:dyDescent="0.25">
      <c r="A1005" s="2">
        <v>44763</v>
      </c>
      <c r="B1005" s="1" t="s">
        <v>23</v>
      </c>
      <c r="C1005" s="5">
        <v>15.35</v>
      </c>
      <c r="D1005" s="5">
        <v>0</v>
      </c>
      <c r="E1005" s="5">
        <v>697834.41</v>
      </c>
    </row>
    <row r="1006" spans="1:5" x14ac:dyDescent="0.25">
      <c r="A1006" s="2">
        <v>44763</v>
      </c>
      <c r="B1006" s="1" t="s">
        <v>314</v>
      </c>
      <c r="C1006" s="5">
        <v>157466.9</v>
      </c>
      <c r="D1006" s="5">
        <v>0</v>
      </c>
      <c r="E1006" s="5">
        <v>540367.51</v>
      </c>
    </row>
    <row r="1007" spans="1:5" x14ac:dyDescent="0.25">
      <c r="A1007" s="2">
        <v>44763</v>
      </c>
      <c r="B1007" s="1" t="s">
        <v>23</v>
      </c>
      <c r="C1007" s="5">
        <v>944.8</v>
      </c>
      <c r="D1007" s="5">
        <v>0</v>
      </c>
      <c r="E1007" s="5">
        <v>539422.71</v>
      </c>
    </row>
    <row r="1008" spans="1:5" x14ac:dyDescent="0.25">
      <c r="A1008" s="2">
        <v>44764</v>
      </c>
      <c r="B1008" s="1" t="s">
        <v>313</v>
      </c>
      <c r="C1008" s="5">
        <v>91355</v>
      </c>
      <c r="D1008" s="5">
        <v>0</v>
      </c>
      <c r="E1008" s="5">
        <v>448067.71</v>
      </c>
    </row>
    <row r="1009" spans="1:5" x14ac:dyDescent="0.25">
      <c r="A1009" s="2">
        <v>44764</v>
      </c>
      <c r="B1009" s="1" t="s">
        <v>312</v>
      </c>
      <c r="C1009" s="5">
        <v>150000</v>
      </c>
      <c r="D1009" s="5">
        <v>0</v>
      </c>
      <c r="E1009" s="5">
        <v>298067.71000000002</v>
      </c>
    </row>
    <row r="1010" spans="1:5" x14ac:dyDescent="0.25">
      <c r="A1010" s="2">
        <v>44764</v>
      </c>
      <c r="B1010" s="1" t="s">
        <v>311</v>
      </c>
      <c r="C1010" s="5">
        <v>168904.13</v>
      </c>
      <c r="D1010" s="5">
        <v>0</v>
      </c>
      <c r="E1010" s="5">
        <v>129163.58</v>
      </c>
    </row>
    <row r="1011" spans="1:5" x14ac:dyDescent="0.25">
      <c r="A1011" s="2">
        <v>44764</v>
      </c>
      <c r="B1011" s="1" t="s">
        <v>310</v>
      </c>
      <c r="C1011" s="5">
        <v>260400</v>
      </c>
      <c r="D1011" s="5">
        <v>0</v>
      </c>
      <c r="E1011" s="5">
        <v>-131236.42000000001</v>
      </c>
    </row>
    <row r="1012" spans="1:5" x14ac:dyDescent="0.25">
      <c r="A1012" s="2">
        <v>44764</v>
      </c>
      <c r="B1012" s="1" t="s">
        <v>309</v>
      </c>
      <c r="C1012" s="5">
        <v>340000</v>
      </c>
      <c r="D1012" s="5">
        <v>0</v>
      </c>
      <c r="E1012" s="5">
        <v>-471236.42</v>
      </c>
    </row>
    <row r="1013" spans="1:5" x14ac:dyDescent="0.25">
      <c r="A1013" s="2">
        <v>44764</v>
      </c>
      <c r="B1013" s="1" t="s">
        <v>308</v>
      </c>
      <c r="C1013" s="5">
        <v>353793</v>
      </c>
      <c r="D1013" s="5">
        <v>0</v>
      </c>
      <c r="E1013" s="5">
        <v>-825029.42</v>
      </c>
    </row>
    <row r="1014" spans="1:5" x14ac:dyDescent="0.25">
      <c r="A1014" s="2">
        <v>44764</v>
      </c>
      <c r="B1014" s="1" t="s">
        <v>307</v>
      </c>
      <c r="C1014" s="5">
        <v>410000</v>
      </c>
      <c r="D1014" s="5">
        <v>0</v>
      </c>
      <c r="E1014" s="5">
        <v>-1235029.42</v>
      </c>
    </row>
    <row r="1015" spans="1:5" x14ac:dyDescent="0.25">
      <c r="A1015" s="2">
        <v>44764</v>
      </c>
      <c r="B1015" s="1" t="s">
        <v>306</v>
      </c>
      <c r="C1015" s="5">
        <v>500000</v>
      </c>
      <c r="D1015" s="5">
        <v>0</v>
      </c>
      <c r="E1015" s="5">
        <v>-1735029.42</v>
      </c>
    </row>
    <row r="1016" spans="1:5" x14ac:dyDescent="0.25">
      <c r="A1016" s="2">
        <v>44764</v>
      </c>
      <c r="B1016" s="1" t="s">
        <v>305</v>
      </c>
      <c r="C1016" s="5">
        <v>558000</v>
      </c>
      <c r="D1016" s="5">
        <v>0</v>
      </c>
      <c r="E1016" s="5">
        <v>-2293029.42</v>
      </c>
    </row>
    <row r="1017" spans="1:5" x14ac:dyDescent="0.25">
      <c r="A1017" s="2">
        <v>44764</v>
      </c>
      <c r="B1017" s="1" t="s">
        <v>160</v>
      </c>
      <c r="C1017" s="5">
        <v>0</v>
      </c>
      <c r="D1017" s="5">
        <v>1000000</v>
      </c>
      <c r="E1017" s="5">
        <v>-1293029.42</v>
      </c>
    </row>
    <row r="1018" spans="1:5" x14ac:dyDescent="0.25">
      <c r="A1018" s="1"/>
      <c r="B1018" s="1" t="s">
        <v>136</v>
      </c>
      <c r="C1018" s="5"/>
      <c r="D1018" s="5"/>
      <c r="E1018" s="5"/>
    </row>
    <row r="1019" spans="1:5" x14ac:dyDescent="0.25">
      <c r="A1019" s="2">
        <v>44764</v>
      </c>
      <c r="B1019" s="1" t="s">
        <v>35</v>
      </c>
      <c r="C1019" s="5">
        <v>0</v>
      </c>
      <c r="D1019" s="5">
        <v>500000</v>
      </c>
      <c r="E1019" s="5">
        <v>-793029.42</v>
      </c>
    </row>
    <row r="1020" spans="1:5" x14ac:dyDescent="0.25">
      <c r="A1020" s="1"/>
      <c r="B1020" s="1" t="s">
        <v>114</v>
      </c>
      <c r="C1020" s="5"/>
      <c r="D1020" s="5"/>
      <c r="E1020" s="5"/>
    </row>
    <row r="1021" spans="1:5" x14ac:dyDescent="0.25">
      <c r="A1021" s="1"/>
      <c r="B1021" s="1">
        <v>30712013962</v>
      </c>
      <c r="C1021" s="5"/>
      <c r="D1021" s="5"/>
      <c r="E1021" s="5"/>
    </row>
    <row r="1022" spans="1:5" x14ac:dyDescent="0.25">
      <c r="A1022" s="1"/>
      <c r="B1022" s="1" t="s">
        <v>36</v>
      </c>
      <c r="C1022" s="5"/>
      <c r="D1022" s="5"/>
      <c r="E1022" s="5"/>
    </row>
    <row r="1023" spans="1:5" x14ac:dyDescent="0.25">
      <c r="A1023" s="1"/>
      <c r="B1023" s="1">
        <v>5046200650963540</v>
      </c>
      <c r="C1023" s="5"/>
      <c r="D1023" s="5"/>
      <c r="E1023" s="5"/>
    </row>
    <row r="1024" spans="1:5" x14ac:dyDescent="0.25">
      <c r="A1024" s="1"/>
      <c r="B1024" s="1" t="s">
        <v>19</v>
      </c>
      <c r="C1024" s="5"/>
      <c r="D1024" s="5"/>
      <c r="E1024" s="5"/>
    </row>
    <row r="1025" spans="1:5" x14ac:dyDescent="0.25">
      <c r="A1025" s="1"/>
      <c r="B1025" s="1">
        <v>200010986000</v>
      </c>
      <c r="C1025" s="5"/>
      <c r="D1025" s="5"/>
      <c r="E1025" s="5"/>
    </row>
    <row r="1026" spans="1:5" x14ac:dyDescent="0.25">
      <c r="A1026" s="2">
        <v>44764</v>
      </c>
      <c r="B1026" s="1" t="s">
        <v>175</v>
      </c>
      <c r="C1026" s="5">
        <v>0</v>
      </c>
      <c r="D1026" s="5">
        <v>466970</v>
      </c>
      <c r="E1026" s="5">
        <v>-326059.42</v>
      </c>
    </row>
    <row r="1027" spans="1:5" x14ac:dyDescent="0.25">
      <c r="A1027" s="1"/>
      <c r="B1027" s="1" t="s">
        <v>201</v>
      </c>
      <c r="C1027" s="5"/>
      <c r="D1027" s="5"/>
      <c r="E1027" s="5"/>
    </row>
    <row r="1028" spans="1:5" x14ac:dyDescent="0.25">
      <c r="A1028" s="1"/>
      <c r="B1028" s="1">
        <v>30674278973</v>
      </c>
      <c r="C1028" s="5"/>
      <c r="D1028" s="5"/>
      <c r="E1028" s="5"/>
    </row>
    <row r="1029" spans="1:5" x14ac:dyDescent="0.25">
      <c r="A1029" s="1"/>
      <c r="B1029" s="1" t="s">
        <v>177</v>
      </c>
      <c r="C1029" s="5"/>
      <c r="D1029" s="5"/>
      <c r="E1029" s="5"/>
    </row>
    <row r="1030" spans="1:5" x14ac:dyDescent="0.25">
      <c r="A1030" s="2">
        <v>44764</v>
      </c>
      <c r="B1030" s="1" t="s">
        <v>12</v>
      </c>
      <c r="C1030" s="5">
        <v>600000</v>
      </c>
      <c r="D1030" s="5">
        <v>0</v>
      </c>
      <c r="E1030" s="5">
        <v>-926059.42</v>
      </c>
    </row>
    <row r="1031" spans="1:5" x14ac:dyDescent="0.25">
      <c r="A1031" s="1"/>
      <c r="B1031" s="1" t="s">
        <v>13</v>
      </c>
      <c r="C1031" s="5"/>
      <c r="D1031" s="5"/>
      <c r="E1031" s="5"/>
    </row>
    <row r="1032" spans="1:5" x14ac:dyDescent="0.25">
      <c r="A1032" s="1"/>
      <c r="B1032" s="1">
        <v>30712013962</v>
      </c>
      <c r="C1032" s="5"/>
      <c r="D1032" s="5"/>
      <c r="E1032" s="5"/>
    </row>
    <row r="1033" spans="1:5" x14ac:dyDescent="0.25">
      <c r="A1033" s="1"/>
      <c r="B1033" s="1">
        <v>133882430</v>
      </c>
      <c r="C1033" s="5"/>
      <c r="D1033" s="5"/>
      <c r="E1033" s="5"/>
    </row>
    <row r="1034" spans="1:5" x14ac:dyDescent="0.25">
      <c r="A1034" s="1"/>
      <c r="B1034" s="1" t="s">
        <v>15</v>
      </c>
      <c r="C1034" s="5"/>
      <c r="D1034" s="5"/>
      <c r="E1034" s="5"/>
    </row>
    <row r="1035" spans="1:5" x14ac:dyDescent="0.25">
      <c r="A1035" s="1"/>
      <c r="B1035" s="1" t="s">
        <v>20</v>
      </c>
      <c r="C1035" s="5"/>
      <c r="D1035" s="5"/>
      <c r="E1035" s="5"/>
    </row>
    <row r="1036" spans="1:5" x14ac:dyDescent="0.25">
      <c r="A1036" s="2">
        <v>44764</v>
      </c>
      <c r="B1036" s="1" t="s">
        <v>66</v>
      </c>
      <c r="C1036" s="5">
        <v>250</v>
      </c>
      <c r="D1036" s="5">
        <v>0</v>
      </c>
      <c r="E1036" s="5">
        <v>-926309.42</v>
      </c>
    </row>
    <row r="1037" spans="1:5" x14ac:dyDescent="0.25">
      <c r="A1037" s="2">
        <v>44764</v>
      </c>
      <c r="B1037" s="1" t="s">
        <v>26</v>
      </c>
      <c r="C1037" s="5">
        <v>52.5</v>
      </c>
      <c r="D1037" s="5">
        <v>0</v>
      </c>
      <c r="E1037" s="5">
        <v>-926361.92</v>
      </c>
    </row>
    <row r="1038" spans="1:5" x14ac:dyDescent="0.25">
      <c r="A1038" s="2">
        <v>44764</v>
      </c>
      <c r="B1038" s="1" t="s">
        <v>175</v>
      </c>
      <c r="C1038" s="5">
        <v>0</v>
      </c>
      <c r="D1038" s="5">
        <v>154140</v>
      </c>
      <c r="E1038" s="5">
        <v>-772221.92</v>
      </c>
    </row>
    <row r="1039" spans="1:5" x14ac:dyDescent="0.25">
      <c r="A1039" s="1"/>
      <c r="B1039" s="1" t="s">
        <v>304</v>
      </c>
      <c r="C1039" s="5"/>
      <c r="D1039" s="5"/>
      <c r="E1039" s="5"/>
    </row>
    <row r="1040" spans="1:5" x14ac:dyDescent="0.25">
      <c r="A1040" s="1"/>
      <c r="B1040" s="1">
        <v>30999073235</v>
      </c>
      <c r="C1040" s="5"/>
      <c r="D1040" s="5"/>
      <c r="E1040" s="5"/>
    </row>
    <row r="1041" spans="1:5" x14ac:dyDescent="0.25">
      <c r="A1041" s="1"/>
      <c r="B1041" s="1" t="s">
        <v>177</v>
      </c>
      <c r="C1041" s="5"/>
      <c r="D1041" s="5"/>
      <c r="E1041" s="5"/>
    </row>
    <row r="1042" spans="1:5" x14ac:dyDescent="0.25">
      <c r="A1042" s="2">
        <v>44764</v>
      </c>
      <c r="B1042" s="1" t="s">
        <v>23</v>
      </c>
      <c r="C1042" s="5">
        <v>16996.53</v>
      </c>
      <c r="D1042" s="5">
        <v>0</v>
      </c>
      <c r="E1042" s="5">
        <v>-789218.45</v>
      </c>
    </row>
    <row r="1043" spans="1:5" x14ac:dyDescent="0.25">
      <c r="A1043" s="2">
        <v>44764</v>
      </c>
      <c r="B1043" s="1" t="s">
        <v>24</v>
      </c>
      <c r="C1043" s="5">
        <v>3726.66</v>
      </c>
      <c r="D1043" s="5">
        <v>0</v>
      </c>
      <c r="E1043" s="5">
        <v>-792945.11</v>
      </c>
    </row>
    <row r="1044" spans="1:5" x14ac:dyDescent="0.25">
      <c r="A1044" s="2">
        <v>44764</v>
      </c>
      <c r="B1044" s="1" t="s">
        <v>303</v>
      </c>
      <c r="C1044" s="5">
        <v>0</v>
      </c>
      <c r="D1044" s="5">
        <v>128689.79</v>
      </c>
      <c r="E1044" s="5">
        <v>-664255.31999999995</v>
      </c>
    </row>
    <row r="1045" spans="1:5" x14ac:dyDescent="0.25">
      <c r="A1045" s="2">
        <v>44764</v>
      </c>
      <c r="B1045" s="1" t="s">
        <v>302</v>
      </c>
      <c r="C1045" s="5">
        <v>0</v>
      </c>
      <c r="D1045" s="5">
        <v>173327.63</v>
      </c>
      <c r="E1045" s="5">
        <v>-490927.69</v>
      </c>
    </row>
    <row r="1046" spans="1:5" x14ac:dyDescent="0.25">
      <c r="A1046" s="2">
        <v>44764</v>
      </c>
      <c r="B1046" s="1" t="s">
        <v>301</v>
      </c>
      <c r="C1046" s="5">
        <v>879.27</v>
      </c>
      <c r="D1046" s="5">
        <v>0</v>
      </c>
      <c r="E1046" s="5">
        <v>-491806.96</v>
      </c>
    </row>
    <row r="1047" spans="1:5" x14ac:dyDescent="0.25">
      <c r="A1047" s="2">
        <v>44764</v>
      </c>
      <c r="B1047" s="1" t="s">
        <v>26</v>
      </c>
      <c r="C1047" s="5">
        <v>184.65</v>
      </c>
      <c r="D1047" s="5">
        <v>0</v>
      </c>
      <c r="E1047" s="5">
        <v>-491991.61</v>
      </c>
    </row>
    <row r="1048" spans="1:5" x14ac:dyDescent="0.25">
      <c r="A1048" s="2">
        <v>44764</v>
      </c>
      <c r="B1048" s="1" t="s">
        <v>300</v>
      </c>
      <c r="C1048" s="5">
        <v>885.76</v>
      </c>
      <c r="D1048" s="5">
        <v>0</v>
      </c>
      <c r="E1048" s="5">
        <v>-492877.37</v>
      </c>
    </row>
    <row r="1049" spans="1:5" x14ac:dyDescent="0.25">
      <c r="A1049" s="2">
        <v>44764</v>
      </c>
      <c r="B1049" s="1" t="s">
        <v>26</v>
      </c>
      <c r="C1049" s="5">
        <v>186.01</v>
      </c>
      <c r="D1049" s="5">
        <v>0</v>
      </c>
      <c r="E1049" s="5">
        <v>-493063.38</v>
      </c>
    </row>
    <row r="1050" spans="1:5" x14ac:dyDescent="0.25">
      <c r="A1050" s="2">
        <v>44764</v>
      </c>
      <c r="B1050" s="1" t="s">
        <v>299</v>
      </c>
      <c r="C1050" s="5">
        <v>1079.1500000000001</v>
      </c>
      <c r="D1050" s="5">
        <v>0</v>
      </c>
      <c r="E1050" s="5">
        <v>-494142.53</v>
      </c>
    </row>
    <row r="1051" spans="1:5" x14ac:dyDescent="0.25">
      <c r="A1051" s="2">
        <v>44764</v>
      </c>
      <c r="B1051" s="1" t="s">
        <v>26</v>
      </c>
      <c r="C1051" s="5">
        <v>226.62</v>
      </c>
      <c r="D1051" s="5">
        <v>0</v>
      </c>
      <c r="E1051" s="5">
        <v>-494369.15</v>
      </c>
    </row>
    <row r="1052" spans="1:5" x14ac:dyDescent="0.25">
      <c r="A1052" s="2">
        <v>44764</v>
      </c>
      <c r="B1052" s="1" t="s">
        <v>298</v>
      </c>
      <c r="C1052" s="5">
        <v>1298.76</v>
      </c>
      <c r="D1052" s="5">
        <v>0</v>
      </c>
      <c r="E1052" s="5">
        <v>-495667.91</v>
      </c>
    </row>
    <row r="1053" spans="1:5" x14ac:dyDescent="0.25">
      <c r="A1053" s="2">
        <v>44764</v>
      </c>
      <c r="B1053" s="1" t="s">
        <v>26</v>
      </c>
      <c r="C1053" s="5">
        <v>272.74</v>
      </c>
      <c r="D1053" s="5">
        <v>0</v>
      </c>
      <c r="E1053" s="5">
        <v>-495940.65</v>
      </c>
    </row>
    <row r="1054" spans="1:5" x14ac:dyDescent="0.25">
      <c r="A1054" s="2">
        <v>44764</v>
      </c>
      <c r="B1054" s="1" t="s">
        <v>297</v>
      </c>
      <c r="C1054" s="5">
        <v>1476.77</v>
      </c>
      <c r="D1054" s="5">
        <v>0</v>
      </c>
      <c r="E1054" s="5">
        <v>-497417.42</v>
      </c>
    </row>
    <row r="1055" spans="1:5" x14ac:dyDescent="0.25">
      <c r="A1055" s="2">
        <v>44764</v>
      </c>
      <c r="B1055" s="1" t="s">
        <v>26</v>
      </c>
      <c r="C1055" s="5">
        <v>310.12</v>
      </c>
      <c r="D1055" s="5">
        <v>0</v>
      </c>
      <c r="E1055" s="5">
        <v>-497727.54</v>
      </c>
    </row>
    <row r="1056" spans="1:5" x14ac:dyDescent="0.25">
      <c r="A1056" s="2">
        <v>44764</v>
      </c>
      <c r="B1056" s="1" t="s">
        <v>296</v>
      </c>
      <c r="C1056" s="5">
        <v>1588.62</v>
      </c>
      <c r="D1056" s="5">
        <v>0</v>
      </c>
      <c r="E1056" s="5">
        <v>-499316.16</v>
      </c>
    </row>
    <row r="1057" spans="1:5" x14ac:dyDescent="0.25">
      <c r="A1057" s="2">
        <v>44764</v>
      </c>
      <c r="B1057" s="1" t="s">
        <v>26</v>
      </c>
      <c r="C1057" s="5">
        <v>333.61</v>
      </c>
      <c r="D1057" s="5">
        <v>0</v>
      </c>
      <c r="E1057" s="5">
        <v>-499649.77</v>
      </c>
    </row>
    <row r="1058" spans="1:5" x14ac:dyDescent="0.25">
      <c r="A1058" s="2">
        <v>44764</v>
      </c>
      <c r="B1058" s="1" t="s">
        <v>23</v>
      </c>
      <c r="C1058" s="5">
        <v>52.33</v>
      </c>
      <c r="D1058" s="5">
        <v>0</v>
      </c>
      <c r="E1058" s="5">
        <v>-499702.1</v>
      </c>
    </row>
    <row r="1059" spans="1:5" x14ac:dyDescent="0.25">
      <c r="A1059" s="2">
        <v>44764</v>
      </c>
      <c r="B1059" s="1" t="s">
        <v>24</v>
      </c>
      <c r="C1059" s="5">
        <v>1812.1</v>
      </c>
      <c r="D1059" s="5">
        <v>0</v>
      </c>
      <c r="E1059" s="5">
        <v>-501514.2</v>
      </c>
    </row>
    <row r="1060" spans="1:5" x14ac:dyDescent="0.25">
      <c r="A1060" s="2">
        <v>44764</v>
      </c>
      <c r="B1060" s="1" t="s">
        <v>295</v>
      </c>
      <c r="C1060" s="5">
        <v>230000</v>
      </c>
      <c r="D1060" s="5">
        <v>0</v>
      </c>
      <c r="E1060" s="5">
        <v>-731514.2</v>
      </c>
    </row>
    <row r="1061" spans="1:5" x14ac:dyDescent="0.25">
      <c r="A1061" s="2">
        <v>44764</v>
      </c>
      <c r="B1061" s="1" t="s">
        <v>294</v>
      </c>
      <c r="C1061" s="5">
        <v>692500</v>
      </c>
      <c r="D1061" s="5">
        <v>0</v>
      </c>
      <c r="E1061" s="5">
        <v>-1424014.2</v>
      </c>
    </row>
    <row r="1062" spans="1:5" x14ac:dyDescent="0.25">
      <c r="A1062" s="2">
        <v>44764</v>
      </c>
      <c r="B1062" s="1" t="s">
        <v>23</v>
      </c>
      <c r="C1062" s="5">
        <v>5535</v>
      </c>
      <c r="D1062" s="5">
        <v>0</v>
      </c>
      <c r="E1062" s="5">
        <v>-1429549.2</v>
      </c>
    </row>
    <row r="1063" spans="1:5" x14ac:dyDescent="0.25">
      <c r="A1063" s="2">
        <v>44767</v>
      </c>
      <c r="B1063" s="1" t="s">
        <v>293</v>
      </c>
      <c r="C1063" s="5">
        <v>26876.39</v>
      </c>
      <c r="D1063" s="5">
        <v>0</v>
      </c>
      <c r="E1063" s="5">
        <v>-1456425.59</v>
      </c>
    </row>
    <row r="1064" spans="1:5" x14ac:dyDescent="0.25">
      <c r="A1064" s="2">
        <v>44767</v>
      </c>
      <c r="B1064" s="1" t="s">
        <v>292</v>
      </c>
      <c r="C1064" s="5">
        <v>103027.92</v>
      </c>
      <c r="D1064" s="5">
        <v>0</v>
      </c>
      <c r="E1064" s="5">
        <v>-1559453.51</v>
      </c>
    </row>
    <row r="1065" spans="1:5" x14ac:dyDescent="0.25">
      <c r="A1065" s="2">
        <v>44767</v>
      </c>
      <c r="B1065" s="1" t="s">
        <v>291</v>
      </c>
      <c r="C1065" s="5">
        <v>171142.39999999999</v>
      </c>
      <c r="D1065" s="5">
        <v>0</v>
      </c>
      <c r="E1065" s="5">
        <v>-1730595.91</v>
      </c>
    </row>
    <row r="1066" spans="1:5" x14ac:dyDescent="0.25">
      <c r="A1066" s="2">
        <v>44767</v>
      </c>
      <c r="B1066" s="1" t="s">
        <v>290</v>
      </c>
      <c r="C1066" s="5">
        <v>172500</v>
      </c>
      <c r="D1066" s="5">
        <v>0</v>
      </c>
      <c r="E1066" s="5">
        <v>-1903095.91</v>
      </c>
    </row>
    <row r="1067" spans="1:5" x14ac:dyDescent="0.25">
      <c r="A1067" s="2">
        <v>44767</v>
      </c>
      <c r="B1067" s="1" t="s">
        <v>289</v>
      </c>
      <c r="C1067" s="5">
        <v>241582</v>
      </c>
      <c r="D1067" s="5">
        <v>0</v>
      </c>
      <c r="E1067" s="5">
        <v>-2144677.91</v>
      </c>
    </row>
    <row r="1068" spans="1:5" x14ac:dyDescent="0.25">
      <c r="A1068" s="2">
        <v>44767</v>
      </c>
      <c r="B1068" s="1" t="s">
        <v>288</v>
      </c>
      <c r="C1068" s="5">
        <v>246912.04</v>
      </c>
      <c r="D1068" s="5">
        <v>0</v>
      </c>
      <c r="E1068" s="5">
        <v>-2391589.9500000002</v>
      </c>
    </row>
    <row r="1069" spans="1:5" x14ac:dyDescent="0.25">
      <c r="A1069" s="2">
        <v>44767</v>
      </c>
      <c r="B1069" s="1" t="s">
        <v>287</v>
      </c>
      <c r="C1069" s="5">
        <v>250000</v>
      </c>
      <c r="D1069" s="5">
        <v>0</v>
      </c>
      <c r="E1069" s="5">
        <v>-2641589.9500000002</v>
      </c>
    </row>
    <row r="1070" spans="1:5" x14ac:dyDescent="0.25">
      <c r="A1070" s="2">
        <v>44767</v>
      </c>
      <c r="B1070" s="1" t="s">
        <v>286</v>
      </c>
      <c r="C1070" s="5">
        <v>264812.21999999997</v>
      </c>
      <c r="D1070" s="5">
        <v>0</v>
      </c>
      <c r="E1070" s="5">
        <v>-2906402.17</v>
      </c>
    </row>
    <row r="1071" spans="1:5" x14ac:dyDescent="0.25">
      <c r="A1071" s="2">
        <v>44767</v>
      </c>
      <c r="B1071" s="1" t="s">
        <v>285</v>
      </c>
      <c r="C1071" s="5">
        <v>277000</v>
      </c>
      <c r="D1071" s="5">
        <v>0</v>
      </c>
      <c r="E1071" s="5">
        <v>-3183402.17</v>
      </c>
    </row>
    <row r="1072" spans="1:5" x14ac:dyDescent="0.25">
      <c r="A1072" s="2">
        <v>44767</v>
      </c>
      <c r="B1072" s="1" t="s">
        <v>284</v>
      </c>
      <c r="C1072" s="5">
        <v>380000</v>
      </c>
      <c r="D1072" s="5">
        <v>0</v>
      </c>
      <c r="E1072" s="5">
        <v>-3563402.17</v>
      </c>
    </row>
    <row r="1073" spans="1:5" x14ac:dyDescent="0.25">
      <c r="A1073" s="2">
        <v>44767</v>
      </c>
      <c r="B1073" s="1" t="s">
        <v>283</v>
      </c>
      <c r="C1073" s="5">
        <v>456834</v>
      </c>
      <c r="D1073" s="5">
        <v>0</v>
      </c>
      <c r="E1073" s="5">
        <v>-4020236.17</v>
      </c>
    </row>
    <row r="1074" spans="1:5" x14ac:dyDescent="0.25">
      <c r="A1074" s="2">
        <v>44767</v>
      </c>
      <c r="B1074" s="1" t="s">
        <v>282</v>
      </c>
      <c r="C1074" s="5">
        <v>500000</v>
      </c>
      <c r="D1074" s="5">
        <v>0</v>
      </c>
      <c r="E1074" s="5">
        <v>-4520236.17</v>
      </c>
    </row>
    <row r="1075" spans="1:5" x14ac:dyDescent="0.25">
      <c r="A1075" s="2">
        <v>44767</v>
      </c>
      <c r="B1075" s="1" t="s">
        <v>281</v>
      </c>
      <c r="C1075" s="5">
        <v>500000</v>
      </c>
      <c r="D1075" s="5">
        <v>0</v>
      </c>
      <c r="E1075" s="5">
        <v>-5020236.17</v>
      </c>
    </row>
    <row r="1076" spans="1:5" x14ac:dyDescent="0.25">
      <c r="A1076" s="2">
        <v>44767</v>
      </c>
      <c r="B1076" s="1" t="s">
        <v>280</v>
      </c>
      <c r="C1076" s="5">
        <v>500000</v>
      </c>
      <c r="D1076" s="5">
        <v>0</v>
      </c>
      <c r="E1076" s="5">
        <v>-5520236.1699999999</v>
      </c>
    </row>
    <row r="1077" spans="1:5" x14ac:dyDescent="0.25">
      <c r="A1077" s="2">
        <v>44767</v>
      </c>
      <c r="B1077" s="1" t="s">
        <v>279</v>
      </c>
      <c r="C1077" s="5">
        <v>590774</v>
      </c>
      <c r="D1077" s="5">
        <v>0</v>
      </c>
      <c r="E1077" s="5">
        <v>-6111010.1699999999</v>
      </c>
    </row>
    <row r="1078" spans="1:5" x14ac:dyDescent="0.25">
      <c r="A1078" s="2">
        <v>44767</v>
      </c>
      <c r="B1078" s="1" t="s">
        <v>278</v>
      </c>
      <c r="C1078" s="5">
        <v>590774</v>
      </c>
      <c r="D1078" s="5">
        <v>0</v>
      </c>
      <c r="E1078" s="5">
        <v>-6701784.1699999999</v>
      </c>
    </row>
    <row r="1079" spans="1:5" x14ac:dyDescent="0.25">
      <c r="A1079" s="2">
        <v>44767</v>
      </c>
      <c r="B1079" s="1" t="s">
        <v>277</v>
      </c>
      <c r="C1079" s="5">
        <v>677000</v>
      </c>
      <c r="D1079" s="5">
        <v>0</v>
      </c>
      <c r="E1079" s="5">
        <v>-7378784.1699999999</v>
      </c>
    </row>
    <row r="1080" spans="1:5" x14ac:dyDescent="0.25">
      <c r="A1080" s="2">
        <v>44767</v>
      </c>
      <c r="B1080" s="1" t="s">
        <v>276</v>
      </c>
      <c r="C1080" s="5">
        <v>0</v>
      </c>
      <c r="D1080" s="5">
        <v>66000</v>
      </c>
      <c r="E1080" s="5">
        <v>-7312784.1699999999</v>
      </c>
    </row>
    <row r="1081" spans="1:5" x14ac:dyDescent="0.25">
      <c r="A1081" s="1"/>
      <c r="B1081" s="1" t="s">
        <v>275</v>
      </c>
      <c r="C1081" s="5"/>
      <c r="D1081" s="5"/>
      <c r="E1081" s="5"/>
    </row>
    <row r="1082" spans="1:5" x14ac:dyDescent="0.25">
      <c r="A1082" s="1"/>
      <c r="B1082" s="1">
        <v>20293485861</v>
      </c>
      <c r="C1082" s="5"/>
      <c r="D1082" s="5"/>
      <c r="E1082" s="5"/>
    </row>
    <row r="1083" spans="1:5" x14ac:dyDescent="0.25">
      <c r="A1083" s="1"/>
      <c r="B1083" s="1" t="s">
        <v>274</v>
      </c>
      <c r="C1083" s="5"/>
      <c r="D1083" s="5"/>
      <c r="E1083" s="5"/>
    </row>
    <row r="1084" spans="1:5" x14ac:dyDescent="0.25">
      <c r="A1084" s="2">
        <v>44767</v>
      </c>
      <c r="B1084" s="1" t="s">
        <v>273</v>
      </c>
      <c r="C1084" s="5">
        <v>31397.08</v>
      </c>
      <c r="D1084" s="5">
        <v>0</v>
      </c>
      <c r="E1084" s="5">
        <v>-7344181.25</v>
      </c>
    </row>
    <row r="1085" spans="1:5" x14ac:dyDescent="0.25">
      <c r="A1085" s="2">
        <v>44767</v>
      </c>
      <c r="B1085" s="1" t="s">
        <v>272</v>
      </c>
      <c r="C1085" s="5">
        <v>0</v>
      </c>
      <c r="D1085" s="5">
        <v>1419792.53</v>
      </c>
      <c r="E1085" s="5">
        <v>-5924388.7199999997</v>
      </c>
    </row>
    <row r="1086" spans="1:5" x14ac:dyDescent="0.25">
      <c r="A1086" s="1"/>
      <c r="B1086" s="1" t="s">
        <v>271</v>
      </c>
      <c r="C1086" s="5"/>
      <c r="D1086" s="5"/>
      <c r="E1086" s="5"/>
    </row>
    <row r="1087" spans="1:5" x14ac:dyDescent="0.25">
      <c r="A1087" s="1"/>
      <c r="B1087" s="1">
        <v>30714179876</v>
      </c>
      <c r="C1087" s="5"/>
      <c r="D1087" s="5"/>
      <c r="E1087" s="5"/>
    </row>
    <row r="1088" spans="1:5" x14ac:dyDescent="0.25">
      <c r="A1088" s="1"/>
      <c r="B1088" s="1" t="s">
        <v>86</v>
      </c>
      <c r="C1088" s="5"/>
      <c r="D1088" s="5"/>
      <c r="E1088" s="5"/>
    </row>
    <row r="1089" spans="1:5" x14ac:dyDescent="0.25">
      <c r="A1089" s="1"/>
      <c r="B1089" s="1" t="s">
        <v>102</v>
      </c>
      <c r="C1089" s="5"/>
      <c r="D1089" s="5"/>
      <c r="E1089" s="5"/>
    </row>
    <row r="1090" spans="1:5" x14ac:dyDescent="0.25">
      <c r="A1090" s="2">
        <v>44767</v>
      </c>
      <c r="B1090" s="1" t="s">
        <v>37</v>
      </c>
      <c r="C1090" s="5">
        <v>0</v>
      </c>
      <c r="D1090" s="5">
        <v>5000000</v>
      </c>
      <c r="E1090" s="5">
        <v>-924388.72</v>
      </c>
    </row>
    <row r="1091" spans="1:5" x14ac:dyDescent="0.25">
      <c r="A1091" s="1"/>
      <c r="B1091" s="1" t="s">
        <v>212</v>
      </c>
      <c r="C1091" s="5"/>
      <c r="D1091" s="5"/>
      <c r="E1091" s="5"/>
    </row>
    <row r="1092" spans="1:5" x14ac:dyDescent="0.25">
      <c r="A1092" s="1"/>
      <c r="B1092" s="1">
        <v>30712013962</v>
      </c>
      <c r="C1092" s="5"/>
      <c r="D1092" s="5"/>
      <c r="E1092" s="5"/>
    </row>
    <row r="1093" spans="1:5" x14ac:dyDescent="0.25">
      <c r="A1093" s="1"/>
      <c r="B1093" s="1" t="s">
        <v>20</v>
      </c>
      <c r="C1093" s="5"/>
      <c r="D1093" s="5"/>
      <c r="E1093" s="5"/>
    </row>
    <row r="1094" spans="1:5" x14ac:dyDescent="0.25">
      <c r="A1094" s="2">
        <v>44767</v>
      </c>
      <c r="B1094" s="1" t="s">
        <v>37</v>
      </c>
      <c r="C1094" s="5">
        <v>0</v>
      </c>
      <c r="D1094" s="5">
        <v>2000000</v>
      </c>
      <c r="E1094" s="5">
        <v>1075611.28</v>
      </c>
    </row>
    <row r="1095" spans="1:5" x14ac:dyDescent="0.25">
      <c r="A1095" s="1"/>
      <c r="B1095" s="1" t="s">
        <v>63</v>
      </c>
      <c r="C1095" s="5"/>
      <c r="D1095" s="5"/>
      <c r="E1095" s="5"/>
    </row>
    <row r="1096" spans="1:5" x14ac:dyDescent="0.25">
      <c r="A1096" s="1"/>
      <c r="B1096" s="1">
        <v>30712013962</v>
      </c>
      <c r="C1096" s="5"/>
      <c r="D1096" s="5"/>
      <c r="E1096" s="5"/>
    </row>
    <row r="1097" spans="1:5" x14ac:dyDescent="0.25">
      <c r="A1097" s="1"/>
      <c r="B1097" s="1" t="s">
        <v>64</v>
      </c>
      <c r="C1097" s="5"/>
      <c r="D1097" s="5"/>
      <c r="E1097" s="5"/>
    </row>
    <row r="1098" spans="1:5" x14ac:dyDescent="0.25">
      <c r="A1098" s="2">
        <v>44767</v>
      </c>
      <c r="B1098" s="1" t="s">
        <v>133</v>
      </c>
      <c r="C1098" s="5">
        <v>1000000</v>
      </c>
      <c r="D1098" s="5">
        <v>0</v>
      </c>
      <c r="E1098" s="5">
        <v>75611.28</v>
      </c>
    </row>
    <row r="1099" spans="1:5" x14ac:dyDescent="0.25">
      <c r="A1099" s="1"/>
      <c r="B1099" s="1" t="s">
        <v>136</v>
      </c>
      <c r="C1099" s="5"/>
      <c r="D1099" s="5"/>
      <c r="E1099" s="5"/>
    </row>
    <row r="1100" spans="1:5" x14ac:dyDescent="0.25">
      <c r="A1100" s="2">
        <v>44767</v>
      </c>
      <c r="B1100" s="1" t="s">
        <v>37</v>
      </c>
      <c r="C1100" s="5">
        <v>0</v>
      </c>
      <c r="D1100" s="5">
        <v>2000000</v>
      </c>
      <c r="E1100" s="5">
        <v>2075611.28</v>
      </c>
    </row>
    <row r="1101" spans="1:5" x14ac:dyDescent="0.25">
      <c r="A1101" s="1"/>
      <c r="B1101" s="1" t="s">
        <v>212</v>
      </c>
      <c r="C1101" s="5"/>
      <c r="D1101" s="5"/>
      <c r="E1101" s="5"/>
    </row>
    <row r="1102" spans="1:5" x14ac:dyDescent="0.25">
      <c r="A1102" s="1"/>
      <c r="B1102" s="1">
        <v>30712013962</v>
      </c>
      <c r="C1102" s="5"/>
      <c r="D1102" s="5"/>
      <c r="E1102" s="5"/>
    </row>
    <row r="1103" spans="1:5" x14ac:dyDescent="0.25">
      <c r="A1103" s="1"/>
      <c r="B1103" s="1" t="s">
        <v>20</v>
      </c>
      <c r="C1103" s="5"/>
      <c r="D1103" s="5"/>
      <c r="E1103" s="5"/>
    </row>
    <row r="1104" spans="1:5" x14ac:dyDescent="0.25">
      <c r="A1104" s="2">
        <v>44767</v>
      </c>
      <c r="B1104" s="1" t="s">
        <v>133</v>
      </c>
      <c r="C1104" s="5">
        <v>2000000</v>
      </c>
      <c r="D1104" s="5">
        <v>0</v>
      </c>
      <c r="E1104" s="5">
        <v>75611.28</v>
      </c>
    </row>
    <row r="1105" spans="1:5" x14ac:dyDescent="0.25">
      <c r="A1105" s="1"/>
      <c r="B1105" s="1" t="s">
        <v>136</v>
      </c>
      <c r="C1105" s="5"/>
      <c r="D1105" s="5"/>
      <c r="E1105" s="5"/>
    </row>
    <row r="1106" spans="1:5" x14ac:dyDescent="0.25">
      <c r="A1106" s="2">
        <v>44767</v>
      </c>
      <c r="B1106" s="1" t="s">
        <v>26</v>
      </c>
      <c r="C1106" s="5">
        <v>13243.48</v>
      </c>
      <c r="D1106" s="5">
        <v>0</v>
      </c>
      <c r="E1106" s="5">
        <v>62367.8</v>
      </c>
    </row>
    <row r="1107" spans="1:5" x14ac:dyDescent="0.25">
      <c r="A1107" s="2">
        <v>44767</v>
      </c>
      <c r="B1107" s="1" t="s">
        <v>44</v>
      </c>
      <c r="C1107" s="5">
        <v>126128.33</v>
      </c>
      <c r="D1107" s="5">
        <v>0</v>
      </c>
      <c r="E1107" s="5">
        <v>-63760.53</v>
      </c>
    </row>
    <row r="1108" spans="1:5" x14ac:dyDescent="0.25">
      <c r="A1108" s="2">
        <v>44767</v>
      </c>
      <c r="B1108" s="1" t="s">
        <v>23</v>
      </c>
      <c r="C1108" s="5">
        <v>35963.25</v>
      </c>
      <c r="D1108" s="5">
        <v>0</v>
      </c>
      <c r="E1108" s="5">
        <v>-99723.78</v>
      </c>
    </row>
    <row r="1109" spans="1:5" x14ac:dyDescent="0.25">
      <c r="A1109" s="2">
        <v>44767</v>
      </c>
      <c r="B1109" s="1" t="s">
        <v>24</v>
      </c>
      <c r="C1109" s="5">
        <v>8914.76</v>
      </c>
      <c r="D1109" s="5">
        <v>0</v>
      </c>
      <c r="E1109" s="5">
        <v>-108638.54</v>
      </c>
    </row>
    <row r="1110" spans="1:5" x14ac:dyDescent="0.25">
      <c r="A1110" s="2">
        <v>44767</v>
      </c>
      <c r="B1110" s="1" t="s">
        <v>270</v>
      </c>
      <c r="C1110" s="5">
        <v>0</v>
      </c>
      <c r="D1110" s="5">
        <v>125611.32</v>
      </c>
      <c r="E1110" s="5">
        <v>16972.78</v>
      </c>
    </row>
    <row r="1111" spans="1:5" x14ac:dyDescent="0.25">
      <c r="A1111" s="2">
        <v>44767</v>
      </c>
      <c r="B1111" s="1" t="s">
        <v>269</v>
      </c>
      <c r="C1111" s="5">
        <v>0</v>
      </c>
      <c r="D1111" s="5">
        <v>126537.53</v>
      </c>
      <c r="E1111" s="5">
        <v>143510.31</v>
      </c>
    </row>
    <row r="1112" spans="1:5" x14ac:dyDescent="0.25">
      <c r="A1112" s="2">
        <v>44767</v>
      </c>
      <c r="B1112" s="1" t="s">
        <v>268</v>
      </c>
      <c r="C1112" s="5">
        <v>0</v>
      </c>
      <c r="D1112" s="5">
        <v>154164.67000000001</v>
      </c>
      <c r="E1112" s="5">
        <v>297674.98</v>
      </c>
    </row>
    <row r="1113" spans="1:5" x14ac:dyDescent="0.25">
      <c r="A1113" s="2">
        <v>44767</v>
      </c>
      <c r="B1113" s="1" t="s">
        <v>267</v>
      </c>
      <c r="C1113" s="5">
        <v>0</v>
      </c>
      <c r="D1113" s="5">
        <v>185537.16</v>
      </c>
      <c r="E1113" s="5">
        <v>483212.14</v>
      </c>
    </row>
    <row r="1114" spans="1:5" x14ac:dyDescent="0.25">
      <c r="A1114" s="2">
        <v>44767</v>
      </c>
      <c r="B1114" s="1" t="s">
        <v>266</v>
      </c>
      <c r="C1114" s="5">
        <v>0</v>
      </c>
      <c r="D1114" s="5">
        <v>210967.23</v>
      </c>
      <c r="E1114" s="5">
        <v>694179.37</v>
      </c>
    </row>
    <row r="1115" spans="1:5" x14ac:dyDescent="0.25">
      <c r="A1115" s="2">
        <v>44767</v>
      </c>
      <c r="B1115" s="1" t="s">
        <v>265</v>
      </c>
      <c r="C1115" s="5">
        <v>0</v>
      </c>
      <c r="D1115" s="5">
        <v>226946.17</v>
      </c>
      <c r="E1115" s="5">
        <v>921125.54</v>
      </c>
    </row>
    <row r="1116" spans="1:5" x14ac:dyDescent="0.25">
      <c r="A1116" s="2">
        <v>44767</v>
      </c>
      <c r="B1116" s="1" t="s">
        <v>24</v>
      </c>
      <c r="C1116" s="5">
        <v>6178.58</v>
      </c>
      <c r="D1116" s="5">
        <v>0</v>
      </c>
      <c r="E1116" s="5">
        <v>914946.96</v>
      </c>
    </row>
    <row r="1117" spans="1:5" x14ac:dyDescent="0.25">
      <c r="A1117" s="2">
        <v>44768</v>
      </c>
      <c r="B1117" s="1" t="s">
        <v>264</v>
      </c>
      <c r="C1117" s="5">
        <v>35000</v>
      </c>
      <c r="D1117" s="5">
        <v>0</v>
      </c>
      <c r="E1117" s="5">
        <v>879946.96</v>
      </c>
    </row>
    <row r="1118" spans="1:5" x14ac:dyDescent="0.25">
      <c r="A1118" s="2">
        <v>44768</v>
      </c>
      <c r="B1118" s="1" t="s">
        <v>263</v>
      </c>
      <c r="C1118" s="5">
        <v>48344.34</v>
      </c>
      <c r="D1118" s="5">
        <v>0</v>
      </c>
      <c r="E1118" s="5">
        <v>831602.62</v>
      </c>
    </row>
    <row r="1119" spans="1:5" x14ac:dyDescent="0.25">
      <c r="A1119" s="2">
        <v>44768</v>
      </c>
      <c r="B1119" s="1" t="s">
        <v>262</v>
      </c>
      <c r="C1119" s="5">
        <v>100000</v>
      </c>
      <c r="D1119" s="5">
        <v>0</v>
      </c>
      <c r="E1119" s="5">
        <v>731602.62</v>
      </c>
    </row>
    <row r="1120" spans="1:5" x14ac:dyDescent="0.25">
      <c r="A1120" s="2">
        <v>44768</v>
      </c>
      <c r="B1120" s="1" t="s">
        <v>261</v>
      </c>
      <c r="C1120" s="5">
        <v>186000</v>
      </c>
      <c r="D1120" s="5">
        <v>0</v>
      </c>
      <c r="E1120" s="5">
        <v>545602.62</v>
      </c>
    </row>
    <row r="1121" spans="1:5" x14ac:dyDescent="0.25">
      <c r="A1121" s="2">
        <v>44768</v>
      </c>
      <c r="B1121" s="1" t="s">
        <v>260</v>
      </c>
      <c r="C1121" s="5">
        <v>241582</v>
      </c>
      <c r="D1121" s="5">
        <v>0</v>
      </c>
      <c r="E1121" s="5">
        <v>304020.62</v>
      </c>
    </row>
    <row r="1122" spans="1:5" x14ac:dyDescent="0.25">
      <c r="A1122" s="2">
        <v>44768</v>
      </c>
      <c r="B1122" s="1" t="s">
        <v>259</v>
      </c>
      <c r="C1122" s="5">
        <v>259754.82</v>
      </c>
      <c r="D1122" s="5">
        <v>0</v>
      </c>
      <c r="E1122" s="5">
        <v>44265.8</v>
      </c>
    </row>
    <row r="1123" spans="1:5" x14ac:dyDescent="0.25">
      <c r="A1123" s="2">
        <v>44768</v>
      </c>
      <c r="B1123" s="1" t="s">
        <v>258</v>
      </c>
      <c r="C1123" s="5">
        <v>260400</v>
      </c>
      <c r="D1123" s="5">
        <v>0</v>
      </c>
      <c r="E1123" s="5">
        <v>-216134.2</v>
      </c>
    </row>
    <row r="1124" spans="1:5" x14ac:dyDescent="0.25">
      <c r="A1124" s="2">
        <v>44768</v>
      </c>
      <c r="B1124" s="1" t="s">
        <v>257</v>
      </c>
      <c r="C1124" s="5">
        <v>500000</v>
      </c>
      <c r="D1124" s="5">
        <v>0</v>
      </c>
      <c r="E1124" s="5">
        <v>-716134.2</v>
      </c>
    </row>
    <row r="1125" spans="1:5" x14ac:dyDescent="0.25">
      <c r="A1125" s="2">
        <v>44768</v>
      </c>
      <c r="B1125" s="1" t="s">
        <v>256</v>
      </c>
      <c r="C1125" s="5">
        <v>500000</v>
      </c>
      <c r="D1125" s="5">
        <v>0</v>
      </c>
      <c r="E1125" s="5">
        <v>-1216134.2</v>
      </c>
    </row>
    <row r="1126" spans="1:5" x14ac:dyDescent="0.25">
      <c r="A1126" s="2">
        <v>44768</v>
      </c>
      <c r="B1126" s="1" t="s">
        <v>255</v>
      </c>
      <c r="C1126" s="5">
        <v>506000</v>
      </c>
      <c r="D1126" s="5">
        <v>0</v>
      </c>
      <c r="E1126" s="5">
        <v>-1722134.2</v>
      </c>
    </row>
    <row r="1127" spans="1:5" x14ac:dyDescent="0.25">
      <c r="A1127" s="2">
        <v>44768</v>
      </c>
      <c r="B1127" s="1" t="s">
        <v>254</v>
      </c>
      <c r="C1127" s="5">
        <v>510736.97</v>
      </c>
      <c r="D1127" s="5">
        <v>0</v>
      </c>
      <c r="E1127" s="5">
        <v>-2232871.17</v>
      </c>
    </row>
    <row r="1128" spans="1:5" x14ac:dyDescent="0.25">
      <c r="A1128" s="2">
        <v>44768</v>
      </c>
      <c r="B1128" s="1" t="s">
        <v>253</v>
      </c>
      <c r="C1128" s="5">
        <v>590777.25</v>
      </c>
      <c r="D1128" s="5">
        <v>0</v>
      </c>
      <c r="E1128" s="5">
        <v>-2823648.42</v>
      </c>
    </row>
    <row r="1129" spans="1:5" x14ac:dyDescent="0.25">
      <c r="A1129" s="2">
        <v>44768</v>
      </c>
      <c r="B1129" s="1" t="s">
        <v>252</v>
      </c>
      <c r="C1129" s="5">
        <v>669556</v>
      </c>
      <c r="D1129" s="5">
        <v>0</v>
      </c>
      <c r="E1129" s="5">
        <v>-3493204.42</v>
      </c>
    </row>
    <row r="1130" spans="1:5" x14ac:dyDescent="0.25">
      <c r="A1130" s="2">
        <v>44768</v>
      </c>
      <c r="B1130" s="1" t="s">
        <v>251</v>
      </c>
      <c r="C1130" s="5">
        <v>677000</v>
      </c>
      <c r="D1130" s="5">
        <v>0</v>
      </c>
      <c r="E1130" s="5">
        <v>-4170204.42</v>
      </c>
    </row>
    <row r="1131" spans="1:5" x14ac:dyDescent="0.25">
      <c r="A1131" s="2">
        <v>44768</v>
      </c>
      <c r="B1131" s="1" t="s">
        <v>160</v>
      </c>
      <c r="C1131" s="5">
        <v>0</v>
      </c>
      <c r="D1131" s="5">
        <v>3000000</v>
      </c>
      <c r="E1131" s="5">
        <v>-1170204.42</v>
      </c>
    </row>
    <row r="1132" spans="1:5" x14ac:dyDescent="0.25">
      <c r="A1132" s="1"/>
      <c r="B1132" s="1" t="s">
        <v>136</v>
      </c>
      <c r="C1132" s="5"/>
      <c r="D1132" s="5"/>
      <c r="E1132" s="5"/>
    </row>
    <row r="1133" spans="1:5" x14ac:dyDescent="0.25">
      <c r="A1133" s="2">
        <v>44768</v>
      </c>
      <c r="B1133" s="1" t="s">
        <v>35</v>
      </c>
      <c r="C1133" s="5">
        <v>0</v>
      </c>
      <c r="D1133" s="5">
        <v>200000</v>
      </c>
      <c r="E1133" s="5">
        <v>-970204.42</v>
      </c>
    </row>
    <row r="1134" spans="1:5" x14ac:dyDescent="0.25">
      <c r="A1134" s="1"/>
      <c r="B1134" s="1" t="s">
        <v>114</v>
      </c>
      <c r="C1134" s="5"/>
      <c r="D1134" s="5"/>
      <c r="E1134" s="5"/>
    </row>
    <row r="1135" spans="1:5" x14ac:dyDescent="0.25">
      <c r="A1135" s="1"/>
      <c r="B1135" s="1">
        <v>30712013962</v>
      </c>
      <c r="C1135" s="5"/>
      <c r="D1135" s="5"/>
      <c r="E1135" s="5"/>
    </row>
    <row r="1136" spans="1:5" x14ac:dyDescent="0.25">
      <c r="A1136" s="1"/>
      <c r="B1136" s="1" t="s">
        <v>36</v>
      </c>
      <c r="C1136" s="5"/>
      <c r="D1136" s="5"/>
      <c r="E1136" s="5"/>
    </row>
    <row r="1137" spans="1:5" x14ac:dyDescent="0.25">
      <c r="A1137" s="1"/>
      <c r="B1137" s="1" t="s">
        <v>19</v>
      </c>
      <c r="C1137" s="5"/>
      <c r="D1137" s="5"/>
      <c r="E1137" s="5"/>
    </row>
    <row r="1138" spans="1:5" x14ac:dyDescent="0.25">
      <c r="A1138" s="1"/>
      <c r="B1138" s="1">
        <v>5046200650963540</v>
      </c>
      <c r="C1138" s="5"/>
      <c r="D1138" s="5"/>
      <c r="E1138" s="5"/>
    </row>
    <row r="1139" spans="1:5" x14ac:dyDescent="0.25">
      <c r="A1139" s="1"/>
      <c r="B1139" s="1">
        <v>200010986000</v>
      </c>
      <c r="C1139" s="5"/>
      <c r="D1139" s="5"/>
      <c r="E1139" s="5"/>
    </row>
    <row r="1140" spans="1:5" x14ac:dyDescent="0.25">
      <c r="A1140" s="2">
        <v>44768</v>
      </c>
      <c r="B1140" s="1" t="s">
        <v>37</v>
      </c>
      <c r="C1140" s="5">
        <v>0</v>
      </c>
      <c r="D1140" s="5">
        <v>2000000</v>
      </c>
      <c r="E1140" s="5">
        <v>1029795.58</v>
      </c>
    </row>
    <row r="1141" spans="1:5" x14ac:dyDescent="0.25">
      <c r="A1141" s="1"/>
      <c r="B1141" s="1" t="s">
        <v>63</v>
      </c>
      <c r="C1141" s="5"/>
      <c r="D1141" s="5"/>
      <c r="E1141" s="5"/>
    </row>
    <row r="1142" spans="1:5" x14ac:dyDescent="0.25">
      <c r="A1142" s="1"/>
      <c r="B1142" s="1">
        <v>30712013962</v>
      </c>
      <c r="C1142" s="5"/>
      <c r="D1142" s="5"/>
      <c r="E1142" s="5"/>
    </row>
    <row r="1143" spans="1:5" x14ac:dyDescent="0.25">
      <c r="A1143" s="1"/>
      <c r="B1143" s="1" t="s">
        <v>64</v>
      </c>
      <c r="C1143" s="5"/>
      <c r="D1143" s="5"/>
      <c r="E1143" s="5"/>
    </row>
    <row r="1144" spans="1:5" x14ac:dyDescent="0.25">
      <c r="A1144" s="2">
        <v>44768</v>
      </c>
      <c r="B1144" s="1" t="s">
        <v>35</v>
      </c>
      <c r="C1144" s="5">
        <v>0</v>
      </c>
      <c r="D1144" s="5">
        <v>1000000</v>
      </c>
      <c r="E1144" s="5">
        <v>2029795.58</v>
      </c>
    </row>
    <row r="1145" spans="1:5" x14ac:dyDescent="0.25">
      <c r="A1145" s="1"/>
      <c r="B1145" s="1" t="s">
        <v>13</v>
      </c>
      <c r="C1145" s="5"/>
      <c r="D1145" s="5"/>
      <c r="E1145" s="5"/>
    </row>
    <row r="1146" spans="1:5" x14ac:dyDescent="0.25">
      <c r="A1146" s="1"/>
      <c r="B1146" s="1">
        <v>30712013962</v>
      </c>
      <c r="C1146" s="5"/>
      <c r="D1146" s="5"/>
      <c r="E1146" s="5"/>
    </row>
    <row r="1147" spans="1:5" x14ac:dyDescent="0.25">
      <c r="A1147" s="1"/>
      <c r="B1147" s="1" t="s">
        <v>36</v>
      </c>
      <c r="C1147" s="5"/>
      <c r="D1147" s="5"/>
      <c r="E1147" s="5"/>
    </row>
    <row r="1148" spans="1:5" x14ac:dyDescent="0.25">
      <c r="A1148" s="1"/>
      <c r="B1148" s="1" t="s">
        <v>19</v>
      </c>
      <c r="C1148" s="5"/>
      <c r="D1148" s="5"/>
      <c r="E1148" s="5"/>
    </row>
    <row r="1149" spans="1:5" x14ac:dyDescent="0.25">
      <c r="A1149" s="1"/>
      <c r="B1149" s="1">
        <v>5046204310861500</v>
      </c>
      <c r="C1149" s="5"/>
      <c r="D1149" s="5"/>
      <c r="E1149" s="5"/>
    </row>
    <row r="1150" spans="1:5" x14ac:dyDescent="0.25">
      <c r="A1150" s="1"/>
      <c r="B1150" s="1">
        <v>100003753</v>
      </c>
      <c r="C1150" s="5"/>
      <c r="D1150" s="5"/>
      <c r="E1150" s="5"/>
    </row>
    <row r="1151" spans="1:5" x14ac:dyDescent="0.25">
      <c r="A1151" s="2">
        <v>44768</v>
      </c>
      <c r="B1151" s="1" t="s">
        <v>133</v>
      </c>
      <c r="C1151" s="5">
        <v>2000000</v>
      </c>
      <c r="D1151" s="5">
        <v>0</v>
      </c>
      <c r="E1151" s="5">
        <v>29795.58</v>
      </c>
    </row>
    <row r="1152" spans="1:5" x14ac:dyDescent="0.25">
      <c r="A1152" s="1"/>
      <c r="B1152" s="1" t="s">
        <v>136</v>
      </c>
      <c r="C1152" s="5"/>
      <c r="D1152" s="5"/>
      <c r="E1152" s="5"/>
    </row>
    <row r="1153" spans="1:5" x14ac:dyDescent="0.25">
      <c r="A1153" s="2">
        <v>44768</v>
      </c>
      <c r="B1153" s="1" t="s">
        <v>23</v>
      </c>
      <c r="C1153" s="5">
        <v>30510.91</v>
      </c>
      <c r="D1153" s="5">
        <v>0</v>
      </c>
      <c r="E1153" s="5">
        <v>-715.33</v>
      </c>
    </row>
    <row r="1154" spans="1:5" x14ac:dyDescent="0.25">
      <c r="A1154" s="2">
        <v>44769</v>
      </c>
      <c r="B1154" s="1" t="s">
        <v>250</v>
      </c>
      <c r="C1154" s="5">
        <v>275000</v>
      </c>
      <c r="D1154" s="5">
        <v>0</v>
      </c>
      <c r="E1154" s="5">
        <v>-275715.33</v>
      </c>
    </row>
    <row r="1155" spans="1:5" x14ac:dyDescent="0.25">
      <c r="A1155" s="2">
        <v>44769</v>
      </c>
      <c r="B1155" s="1" t="s">
        <v>249</v>
      </c>
      <c r="C1155" s="5">
        <v>290000</v>
      </c>
      <c r="D1155" s="5">
        <v>0</v>
      </c>
      <c r="E1155" s="5">
        <v>-565715.32999999996</v>
      </c>
    </row>
    <row r="1156" spans="1:5" x14ac:dyDescent="0.25">
      <c r="A1156" s="2">
        <v>44769</v>
      </c>
      <c r="B1156" s="1" t="s">
        <v>248</v>
      </c>
      <c r="C1156" s="5">
        <v>340000</v>
      </c>
      <c r="D1156" s="5">
        <v>0</v>
      </c>
      <c r="E1156" s="5">
        <v>-905715.33</v>
      </c>
    </row>
    <row r="1157" spans="1:5" x14ac:dyDescent="0.25">
      <c r="A1157" s="2">
        <v>44769</v>
      </c>
      <c r="B1157" s="1" t="s">
        <v>247</v>
      </c>
      <c r="C1157" s="5">
        <v>349172</v>
      </c>
      <c r="D1157" s="5">
        <v>0</v>
      </c>
      <c r="E1157" s="5">
        <v>-1254887.33</v>
      </c>
    </row>
    <row r="1158" spans="1:5" x14ac:dyDescent="0.25">
      <c r="A1158" s="2">
        <v>44769</v>
      </c>
      <c r="B1158" s="1" t="s">
        <v>246</v>
      </c>
      <c r="C1158" s="5">
        <v>677000</v>
      </c>
      <c r="D1158" s="5">
        <v>0</v>
      </c>
      <c r="E1158" s="5">
        <v>-1931887.33</v>
      </c>
    </row>
    <row r="1159" spans="1:5" x14ac:dyDescent="0.25">
      <c r="A1159" s="2">
        <v>44769</v>
      </c>
      <c r="B1159" s="1" t="s">
        <v>160</v>
      </c>
      <c r="C1159" s="5">
        <v>0</v>
      </c>
      <c r="D1159" s="5">
        <v>2000000</v>
      </c>
      <c r="E1159" s="5">
        <v>68112.67</v>
      </c>
    </row>
    <row r="1160" spans="1:5" x14ac:dyDescent="0.25">
      <c r="A1160" s="1"/>
      <c r="B1160" s="1" t="s">
        <v>136</v>
      </c>
      <c r="C1160" s="5"/>
      <c r="D1160" s="5"/>
      <c r="E1160" s="5"/>
    </row>
    <row r="1161" spans="1:5" x14ac:dyDescent="0.25">
      <c r="A1161" s="2">
        <v>44769</v>
      </c>
      <c r="B1161" s="1" t="s">
        <v>16</v>
      </c>
      <c r="C1161" s="5">
        <v>0</v>
      </c>
      <c r="D1161" s="5">
        <v>167585</v>
      </c>
      <c r="E1161" s="5">
        <v>235697.67</v>
      </c>
    </row>
    <row r="1162" spans="1:5" x14ac:dyDescent="0.25">
      <c r="A1162" s="1"/>
      <c r="B1162" s="1" t="s">
        <v>245</v>
      </c>
      <c r="C1162" s="5"/>
      <c r="D1162" s="5"/>
      <c r="E1162" s="5"/>
    </row>
    <row r="1163" spans="1:5" x14ac:dyDescent="0.25">
      <c r="A1163" s="1"/>
      <c r="B1163" s="1">
        <v>30709793418</v>
      </c>
      <c r="C1163" s="5"/>
      <c r="D1163" s="5"/>
      <c r="E1163" s="5"/>
    </row>
    <row r="1164" spans="1:5" x14ac:dyDescent="0.25">
      <c r="A1164" s="1"/>
      <c r="B1164" s="1" t="s">
        <v>40</v>
      </c>
      <c r="C1164" s="5"/>
      <c r="D1164" s="5"/>
      <c r="E1164" s="5"/>
    </row>
    <row r="1165" spans="1:5" x14ac:dyDescent="0.25">
      <c r="A1165" s="1"/>
      <c r="B1165" s="1" t="s">
        <v>41</v>
      </c>
      <c r="C1165" s="5"/>
      <c r="D1165" s="5"/>
      <c r="E1165" s="5"/>
    </row>
    <row r="1166" spans="1:5" x14ac:dyDescent="0.25">
      <c r="A1166" s="2">
        <v>44769</v>
      </c>
      <c r="B1166" s="1" t="s">
        <v>12</v>
      </c>
      <c r="C1166" s="5">
        <v>1000000</v>
      </c>
      <c r="D1166" s="5">
        <v>0</v>
      </c>
      <c r="E1166" s="5">
        <v>-764302.33</v>
      </c>
    </row>
    <row r="1167" spans="1:5" x14ac:dyDescent="0.25">
      <c r="A1167" s="1"/>
      <c r="B1167" s="1" t="s">
        <v>13</v>
      </c>
      <c r="C1167" s="5"/>
      <c r="D1167" s="5"/>
      <c r="E1167" s="5"/>
    </row>
    <row r="1168" spans="1:5" x14ac:dyDescent="0.25">
      <c r="A1168" s="1"/>
      <c r="B1168" s="1">
        <v>30712013962</v>
      </c>
      <c r="C1168" s="5"/>
      <c r="D1168" s="5"/>
      <c r="E1168" s="5"/>
    </row>
    <row r="1169" spans="1:5" x14ac:dyDescent="0.25">
      <c r="A1169" s="1"/>
      <c r="B1169" s="1">
        <v>134144272</v>
      </c>
      <c r="C1169" s="5"/>
      <c r="D1169" s="5"/>
      <c r="E1169" s="5"/>
    </row>
    <row r="1170" spans="1:5" x14ac:dyDescent="0.25">
      <c r="A1170" s="1"/>
      <c r="B1170" s="1" t="s">
        <v>130</v>
      </c>
      <c r="C1170" s="5"/>
      <c r="D1170" s="5"/>
      <c r="E1170" s="5"/>
    </row>
    <row r="1171" spans="1:5" x14ac:dyDescent="0.25">
      <c r="A1171" s="1"/>
      <c r="B1171" s="1" t="s">
        <v>15</v>
      </c>
      <c r="C1171" s="5"/>
      <c r="D1171" s="5"/>
      <c r="E1171" s="5"/>
    </row>
    <row r="1172" spans="1:5" x14ac:dyDescent="0.25">
      <c r="A1172" s="2">
        <v>44769</v>
      </c>
      <c r="B1172" s="1" t="s">
        <v>66</v>
      </c>
      <c r="C1172" s="5">
        <v>250</v>
      </c>
      <c r="D1172" s="5">
        <v>0</v>
      </c>
      <c r="E1172" s="5">
        <v>-764552.33</v>
      </c>
    </row>
    <row r="1173" spans="1:5" x14ac:dyDescent="0.25">
      <c r="A1173" s="2">
        <v>44769</v>
      </c>
      <c r="B1173" s="1" t="s">
        <v>26</v>
      </c>
      <c r="C1173" s="5">
        <v>52.5</v>
      </c>
      <c r="D1173" s="5">
        <v>0</v>
      </c>
      <c r="E1173" s="5">
        <v>-764604.83</v>
      </c>
    </row>
    <row r="1174" spans="1:5" x14ac:dyDescent="0.25">
      <c r="A1174" s="2">
        <v>44769</v>
      </c>
      <c r="B1174" s="1" t="s">
        <v>175</v>
      </c>
      <c r="C1174" s="5">
        <v>0</v>
      </c>
      <c r="D1174" s="5">
        <v>56000</v>
      </c>
      <c r="E1174" s="5">
        <v>-708604.83</v>
      </c>
    </row>
    <row r="1175" spans="1:5" x14ac:dyDescent="0.25">
      <c r="A1175" s="1"/>
      <c r="B1175" s="1" t="s">
        <v>244</v>
      </c>
      <c r="C1175" s="5"/>
      <c r="D1175" s="5"/>
      <c r="E1175" s="5"/>
    </row>
    <row r="1176" spans="1:5" x14ac:dyDescent="0.25">
      <c r="A1176" s="1"/>
      <c r="B1176" s="1">
        <v>30674595448</v>
      </c>
      <c r="C1176" s="5"/>
      <c r="D1176" s="5"/>
      <c r="E1176" s="5"/>
    </row>
    <row r="1177" spans="1:5" x14ac:dyDescent="0.25">
      <c r="A1177" s="1"/>
      <c r="B1177" s="1" t="s">
        <v>177</v>
      </c>
      <c r="C1177" s="5"/>
      <c r="D1177" s="5"/>
      <c r="E1177" s="5"/>
    </row>
    <row r="1178" spans="1:5" x14ac:dyDescent="0.25">
      <c r="A1178" s="2">
        <v>44769</v>
      </c>
      <c r="B1178" s="1" t="s">
        <v>12</v>
      </c>
      <c r="C1178" s="5">
        <v>700000</v>
      </c>
      <c r="D1178" s="5">
        <v>0</v>
      </c>
      <c r="E1178" s="5">
        <v>-1408604.83</v>
      </c>
    </row>
    <row r="1179" spans="1:5" x14ac:dyDescent="0.25">
      <c r="A1179" s="1"/>
      <c r="B1179" s="1" t="s">
        <v>13</v>
      </c>
      <c r="C1179" s="5"/>
      <c r="D1179" s="5"/>
      <c r="E1179" s="5"/>
    </row>
    <row r="1180" spans="1:5" x14ac:dyDescent="0.25">
      <c r="A1180" s="1"/>
      <c r="B1180" s="1">
        <v>30712013962</v>
      </c>
      <c r="C1180" s="5"/>
      <c r="D1180" s="5"/>
      <c r="E1180" s="5"/>
    </row>
    <row r="1181" spans="1:5" x14ac:dyDescent="0.25">
      <c r="A1181" s="1"/>
      <c r="B1181" s="1">
        <v>134155544</v>
      </c>
      <c r="C1181" s="5"/>
      <c r="D1181" s="5"/>
      <c r="E1181" s="5"/>
    </row>
    <row r="1182" spans="1:5" x14ac:dyDescent="0.25">
      <c r="A1182" s="1"/>
      <c r="B1182" s="1" t="s">
        <v>20</v>
      </c>
      <c r="C1182" s="5"/>
      <c r="D1182" s="5"/>
      <c r="E1182" s="5"/>
    </row>
    <row r="1183" spans="1:5" x14ac:dyDescent="0.25">
      <c r="A1183" s="1"/>
      <c r="B1183" s="1" t="s">
        <v>15</v>
      </c>
      <c r="C1183" s="5"/>
      <c r="D1183" s="5"/>
      <c r="E1183" s="5"/>
    </row>
    <row r="1184" spans="1:5" x14ac:dyDescent="0.25">
      <c r="A1184" s="2">
        <v>44769</v>
      </c>
      <c r="B1184" s="1" t="s">
        <v>66</v>
      </c>
      <c r="C1184" s="5">
        <v>250</v>
      </c>
      <c r="D1184" s="5">
        <v>0</v>
      </c>
      <c r="E1184" s="5">
        <v>-1408854.83</v>
      </c>
    </row>
    <row r="1185" spans="1:5" x14ac:dyDescent="0.25">
      <c r="A1185" s="2">
        <v>44769</v>
      </c>
      <c r="B1185" s="1" t="s">
        <v>26</v>
      </c>
      <c r="C1185" s="5">
        <v>52.5</v>
      </c>
      <c r="D1185" s="5">
        <v>0</v>
      </c>
      <c r="E1185" s="5">
        <v>-1408907.33</v>
      </c>
    </row>
    <row r="1186" spans="1:5" x14ac:dyDescent="0.25">
      <c r="A1186" s="2">
        <v>44769</v>
      </c>
      <c r="B1186" s="1" t="s">
        <v>21</v>
      </c>
      <c r="C1186" s="5">
        <v>38774</v>
      </c>
      <c r="D1186" s="5">
        <v>0</v>
      </c>
      <c r="E1186" s="5">
        <v>-1447681.33</v>
      </c>
    </row>
    <row r="1187" spans="1:5" x14ac:dyDescent="0.25">
      <c r="A1187" s="1"/>
      <c r="B1187" s="1">
        <v>134174786</v>
      </c>
      <c r="C1187" s="5"/>
      <c r="D1187" s="5"/>
      <c r="E1187" s="5"/>
    </row>
    <row r="1188" spans="1:5" x14ac:dyDescent="0.25">
      <c r="A1188" s="1"/>
      <c r="B1188" s="1" t="s">
        <v>68</v>
      </c>
      <c r="C1188" s="5"/>
      <c r="D1188" s="5"/>
      <c r="E1188" s="5"/>
    </row>
    <row r="1189" spans="1:5" x14ac:dyDescent="0.25">
      <c r="A1189" s="2">
        <v>44769</v>
      </c>
      <c r="B1189" s="1" t="s">
        <v>21</v>
      </c>
      <c r="C1189" s="5">
        <v>23333</v>
      </c>
      <c r="D1189" s="5">
        <v>0</v>
      </c>
      <c r="E1189" s="5">
        <v>-1471014.33</v>
      </c>
    </row>
    <row r="1190" spans="1:5" x14ac:dyDescent="0.25">
      <c r="A1190" s="1"/>
      <c r="B1190" s="1">
        <v>134175067</v>
      </c>
      <c r="C1190" s="5"/>
      <c r="D1190" s="5"/>
      <c r="E1190" s="5"/>
    </row>
    <row r="1191" spans="1:5" x14ac:dyDescent="0.25">
      <c r="A1191" s="1"/>
      <c r="B1191" s="1" t="s">
        <v>68</v>
      </c>
      <c r="C1191" s="5"/>
      <c r="D1191" s="5"/>
      <c r="E1191" s="5"/>
    </row>
    <row r="1192" spans="1:5" x14ac:dyDescent="0.25">
      <c r="A1192" s="2">
        <v>44769</v>
      </c>
      <c r="B1192" s="1" t="s">
        <v>23</v>
      </c>
      <c r="C1192" s="5">
        <v>11963.3</v>
      </c>
      <c r="D1192" s="5">
        <v>0</v>
      </c>
      <c r="E1192" s="5">
        <v>-1482977.63</v>
      </c>
    </row>
    <row r="1193" spans="1:5" x14ac:dyDescent="0.25">
      <c r="A1193" s="2">
        <v>44769</v>
      </c>
      <c r="B1193" s="1" t="s">
        <v>24</v>
      </c>
      <c r="C1193" s="5">
        <v>1341.51</v>
      </c>
      <c r="D1193" s="5">
        <v>0</v>
      </c>
      <c r="E1193" s="5">
        <v>-1484319.14</v>
      </c>
    </row>
    <row r="1194" spans="1:5" x14ac:dyDescent="0.25">
      <c r="A1194" s="2">
        <v>44769</v>
      </c>
      <c r="B1194" s="1" t="s">
        <v>243</v>
      </c>
      <c r="C1194" s="5">
        <v>717000</v>
      </c>
      <c r="D1194" s="5">
        <v>0</v>
      </c>
      <c r="E1194" s="5">
        <v>-2201319.14</v>
      </c>
    </row>
    <row r="1195" spans="1:5" x14ac:dyDescent="0.25">
      <c r="A1195" s="2">
        <v>44769</v>
      </c>
      <c r="B1195" s="1" t="s">
        <v>23</v>
      </c>
      <c r="C1195" s="5">
        <v>4302</v>
      </c>
      <c r="D1195" s="5">
        <v>0</v>
      </c>
      <c r="E1195" s="5">
        <v>-2205621.14</v>
      </c>
    </row>
    <row r="1196" spans="1:5" x14ac:dyDescent="0.25">
      <c r="A1196" s="2">
        <v>44770</v>
      </c>
      <c r="B1196" s="1" t="s">
        <v>242</v>
      </c>
      <c r="C1196" s="5">
        <v>96696.29</v>
      </c>
      <c r="D1196" s="5">
        <v>0</v>
      </c>
      <c r="E1196" s="5">
        <v>-2302317.4300000002</v>
      </c>
    </row>
    <row r="1197" spans="1:5" x14ac:dyDescent="0.25">
      <c r="A1197" s="2">
        <v>44770</v>
      </c>
      <c r="B1197" s="1" t="s">
        <v>241</v>
      </c>
      <c r="C1197" s="5">
        <v>100222.5</v>
      </c>
      <c r="D1197" s="5">
        <v>0</v>
      </c>
      <c r="E1197" s="5">
        <v>-2402539.9300000002</v>
      </c>
    </row>
    <row r="1198" spans="1:5" x14ac:dyDescent="0.25">
      <c r="A1198" s="2">
        <v>44770</v>
      </c>
      <c r="B1198" s="1" t="s">
        <v>240</v>
      </c>
      <c r="C1198" s="5">
        <v>112664.85</v>
      </c>
      <c r="D1198" s="5">
        <v>0</v>
      </c>
      <c r="E1198" s="5">
        <v>-2515204.7799999998</v>
      </c>
    </row>
    <row r="1199" spans="1:5" x14ac:dyDescent="0.25">
      <c r="A1199" s="2">
        <v>44770</v>
      </c>
      <c r="B1199" s="1" t="s">
        <v>239</v>
      </c>
      <c r="C1199" s="5">
        <v>210000</v>
      </c>
      <c r="D1199" s="5">
        <v>0</v>
      </c>
      <c r="E1199" s="5">
        <v>-2725204.78</v>
      </c>
    </row>
    <row r="1200" spans="1:5" x14ac:dyDescent="0.25">
      <c r="A1200" s="2">
        <v>44770</v>
      </c>
      <c r="B1200" s="1" t="s">
        <v>238</v>
      </c>
      <c r="C1200" s="5">
        <v>456834</v>
      </c>
      <c r="D1200" s="5">
        <v>0</v>
      </c>
      <c r="E1200" s="5">
        <v>-3182038.78</v>
      </c>
    </row>
    <row r="1201" spans="1:5" x14ac:dyDescent="0.25">
      <c r="A1201" s="2">
        <v>44770</v>
      </c>
      <c r="B1201" s="1" t="s">
        <v>237</v>
      </c>
      <c r="C1201" s="5">
        <v>500000</v>
      </c>
      <c r="D1201" s="5">
        <v>0</v>
      </c>
      <c r="E1201" s="5">
        <v>-3682038.78</v>
      </c>
    </row>
    <row r="1202" spans="1:5" x14ac:dyDescent="0.25">
      <c r="A1202" s="2">
        <v>44770</v>
      </c>
      <c r="B1202" s="1" t="s">
        <v>236</v>
      </c>
      <c r="C1202" s="5">
        <v>509800</v>
      </c>
      <c r="D1202" s="5">
        <v>0</v>
      </c>
      <c r="E1202" s="5">
        <v>-4191838.78</v>
      </c>
    </row>
    <row r="1203" spans="1:5" x14ac:dyDescent="0.25">
      <c r="A1203" s="2">
        <v>44770</v>
      </c>
      <c r="B1203" s="1" t="s">
        <v>235</v>
      </c>
      <c r="C1203" s="5">
        <v>677000</v>
      </c>
      <c r="D1203" s="5">
        <v>0</v>
      </c>
      <c r="E1203" s="5">
        <v>-4868838.78</v>
      </c>
    </row>
    <row r="1204" spans="1:5" x14ac:dyDescent="0.25">
      <c r="A1204" s="2">
        <v>44770</v>
      </c>
      <c r="B1204" s="1" t="s">
        <v>16</v>
      </c>
      <c r="C1204" s="5">
        <v>0</v>
      </c>
      <c r="D1204" s="5">
        <v>6440</v>
      </c>
      <c r="E1204" s="5">
        <v>-4862398.78</v>
      </c>
    </row>
    <row r="1205" spans="1:5" x14ac:dyDescent="0.25">
      <c r="A1205" s="1"/>
      <c r="B1205" s="1">
        <v>435</v>
      </c>
      <c r="C1205" s="5"/>
      <c r="D1205" s="5"/>
      <c r="E1205" s="5"/>
    </row>
    <row r="1206" spans="1:5" x14ac:dyDescent="0.25">
      <c r="A1206" s="1"/>
      <c r="B1206" s="1">
        <v>33999063069</v>
      </c>
      <c r="C1206" s="5"/>
      <c r="D1206" s="5"/>
      <c r="E1206" s="5"/>
    </row>
    <row r="1207" spans="1:5" x14ac:dyDescent="0.25">
      <c r="A1207" s="1"/>
      <c r="B1207" s="1" t="s">
        <v>36</v>
      </c>
      <c r="C1207" s="5"/>
      <c r="D1207" s="5"/>
      <c r="E1207" s="5"/>
    </row>
    <row r="1208" spans="1:5" x14ac:dyDescent="0.25">
      <c r="A1208" s="1"/>
      <c r="B1208" s="1" t="s">
        <v>19</v>
      </c>
      <c r="C1208" s="5"/>
      <c r="D1208" s="5"/>
      <c r="E1208" s="5"/>
    </row>
    <row r="1209" spans="1:5" x14ac:dyDescent="0.25">
      <c r="A1209" s="1"/>
      <c r="B1209" s="1">
        <v>5046200200292630</v>
      </c>
      <c r="C1209" s="5"/>
      <c r="D1209" s="5"/>
      <c r="E1209" s="5"/>
    </row>
    <row r="1210" spans="1:5" x14ac:dyDescent="0.25">
      <c r="A1210" s="1"/>
      <c r="B1210" s="1">
        <v>435000002040</v>
      </c>
      <c r="C1210" s="5"/>
      <c r="D1210" s="5"/>
      <c r="E1210" s="5"/>
    </row>
    <row r="1211" spans="1:5" x14ac:dyDescent="0.25">
      <c r="A1211" s="2">
        <v>44770</v>
      </c>
      <c r="B1211" s="1" t="s">
        <v>16</v>
      </c>
      <c r="C1211" s="5">
        <v>0</v>
      </c>
      <c r="D1211" s="5">
        <v>334363.96000000002</v>
      </c>
      <c r="E1211" s="5">
        <v>-4528034.82</v>
      </c>
    </row>
    <row r="1212" spans="1:5" x14ac:dyDescent="0.25">
      <c r="A1212" s="1"/>
      <c r="B1212" s="1" t="s">
        <v>234</v>
      </c>
      <c r="C1212" s="5"/>
      <c r="D1212" s="5"/>
      <c r="E1212" s="5"/>
    </row>
    <row r="1213" spans="1:5" x14ac:dyDescent="0.25">
      <c r="A1213" s="1"/>
      <c r="B1213" s="1">
        <v>30626535697</v>
      </c>
      <c r="C1213" s="5"/>
      <c r="D1213" s="5"/>
      <c r="E1213" s="5"/>
    </row>
    <row r="1214" spans="1:5" x14ac:dyDescent="0.25">
      <c r="A1214" s="1"/>
      <c r="B1214" s="1" t="s">
        <v>36</v>
      </c>
      <c r="C1214" s="5"/>
      <c r="D1214" s="5"/>
      <c r="E1214" s="5"/>
    </row>
    <row r="1215" spans="1:5" x14ac:dyDescent="0.25">
      <c r="A1215" s="1"/>
      <c r="B1215" s="1" t="s">
        <v>116</v>
      </c>
      <c r="C1215" s="5"/>
      <c r="D1215" s="5"/>
      <c r="E1215" s="5"/>
    </row>
    <row r="1216" spans="1:5" x14ac:dyDescent="0.25">
      <c r="A1216" s="1"/>
      <c r="B1216" s="1">
        <v>3156000018786</v>
      </c>
      <c r="C1216" s="5"/>
      <c r="D1216" s="5"/>
      <c r="E1216" s="5"/>
    </row>
    <row r="1217" spans="1:5" x14ac:dyDescent="0.25">
      <c r="A1217" s="1"/>
      <c r="B1217" s="1">
        <v>1914370000095</v>
      </c>
      <c r="C1217" s="5"/>
      <c r="D1217" s="5"/>
      <c r="E1217" s="5"/>
    </row>
    <row r="1218" spans="1:5" x14ac:dyDescent="0.25">
      <c r="A1218" s="2">
        <v>44770</v>
      </c>
      <c r="B1218" s="1" t="s">
        <v>42</v>
      </c>
      <c r="C1218" s="5">
        <v>0</v>
      </c>
      <c r="D1218" s="5">
        <v>760280.8</v>
      </c>
      <c r="E1218" s="5">
        <v>-3767754.02</v>
      </c>
    </row>
    <row r="1219" spans="1:5" x14ac:dyDescent="0.25">
      <c r="A1219" s="1"/>
      <c r="B1219" s="1" t="s">
        <v>43</v>
      </c>
      <c r="C1219" s="5"/>
      <c r="D1219" s="5"/>
      <c r="E1219" s="5"/>
    </row>
    <row r="1220" spans="1:5" x14ac:dyDescent="0.25">
      <c r="A1220" s="2">
        <v>44770</v>
      </c>
      <c r="B1220" s="1" t="s">
        <v>16</v>
      </c>
      <c r="C1220" s="5">
        <v>0</v>
      </c>
      <c r="D1220" s="5">
        <v>12000</v>
      </c>
      <c r="E1220" s="5">
        <v>-3755754.02</v>
      </c>
    </row>
    <row r="1221" spans="1:5" x14ac:dyDescent="0.25">
      <c r="A1221" s="1"/>
      <c r="B1221" s="1" t="s">
        <v>233</v>
      </c>
      <c r="C1221" s="5"/>
      <c r="D1221" s="5"/>
      <c r="E1221" s="5"/>
    </row>
    <row r="1222" spans="1:5" x14ac:dyDescent="0.25">
      <c r="A1222" s="1"/>
      <c r="B1222" s="1">
        <v>30500001735</v>
      </c>
      <c r="C1222" s="5"/>
      <c r="D1222" s="5"/>
      <c r="E1222" s="5"/>
    </row>
    <row r="1223" spans="1:5" x14ac:dyDescent="0.25">
      <c r="A1223" s="1"/>
      <c r="B1223" s="1" t="s">
        <v>232</v>
      </c>
      <c r="C1223" s="5"/>
      <c r="D1223" s="5"/>
      <c r="E1223" s="5"/>
    </row>
    <row r="1224" spans="1:5" x14ac:dyDescent="0.25">
      <c r="A1224" s="2">
        <v>44770</v>
      </c>
      <c r="B1224" s="1" t="s">
        <v>16</v>
      </c>
      <c r="C1224" s="5">
        <v>0</v>
      </c>
      <c r="D1224" s="5">
        <v>69322.3</v>
      </c>
      <c r="E1224" s="5">
        <v>-3686431.72</v>
      </c>
    </row>
    <row r="1225" spans="1:5" x14ac:dyDescent="0.25">
      <c r="A1225" s="1"/>
      <c r="B1225" s="1" t="s">
        <v>39</v>
      </c>
      <c r="C1225" s="5"/>
      <c r="D1225" s="5"/>
      <c r="E1225" s="5"/>
    </row>
    <row r="1226" spans="1:5" x14ac:dyDescent="0.25">
      <c r="A1226" s="1"/>
      <c r="B1226" s="1">
        <v>30999139880</v>
      </c>
      <c r="C1226" s="5"/>
      <c r="D1226" s="5"/>
      <c r="E1226" s="5"/>
    </row>
    <row r="1227" spans="1:5" x14ac:dyDescent="0.25">
      <c r="A1227" s="1"/>
      <c r="B1227" s="1" t="s">
        <v>40</v>
      </c>
      <c r="C1227" s="5"/>
      <c r="D1227" s="5"/>
      <c r="E1227" s="5"/>
    </row>
    <row r="1228" spans="1:5" x14ac:dyDescent="0.25">
      <c r="A1228" s="1"/>
      <c r="B1228" s="1" t="s">
        <v>41</v>
      </c>
      <c r="C1228" s="5"/>
      <c r="D1228" s="5"/>
      <c r="E1228" s="5"/>
    </row>
    <row r="1229" spans="1:5" x14ac:dyDescent="0.25">
      <c r="A1229" s="2">
        <v>44770</v>
      </c>
      <c r="B1229" s="1" t="s">
        <v>35</v>
      </c>
      <c r="C1229" s="5">
        <v>0</v>
      </c>
      <c r="D1229" s="5">
        <v>2000000</v>
      </c>
      <c r="E1229" s="5">
        <v>-1686431.72</v>
      </c>
    </row>
    <row r="1230" spans="1:5" x14ac:dyDescent="0.25">
      <c r="A1230" s="1"/>
      <c r="B1230" s="1" t="s">
        <v>13</v>
      </c>
      <c r="C1230" s="5"/>
      <c r="D1230" s="5"/>
      <c r="E1230" s="5"/>
    </row>
    <row r="1231" spans="1:5" x14ac:dyDescent="0.25">
      <c r="A1231" s="1"/>
      <c r="B1231" s="1">
        <v>30712013962</v>
      </c>
      <c r="C1231" s="5"/>
      <c r="D1231" s="5"/>
      <c r="E1231" s="5"/>
    </row>
    <row r="1232" spans="1:5" x14ac:dyDescent="0.25">
      <c r="A1232" s="1"/>
      <c r="B1232" s="1" t="s">
        <v>36</v>
      </c>
      <c r="C1232" s="5"/>
      <c r="D1232" s="5"/>
      <c r="E1232" s="5"/>
    </row>
    <row r="1233" spans="1:5" x14ac:dyDescent="0.25">
      <c r="A1233" s="1"/>
      <c r="B1233" s="1">
        <v>100003753</v>
      </c>
      <c r="C1233" s="5"/>
      <c r="D1233" s="5"/>
      <c r="E1233" s="5"/>
    </row>
    <row r="1234" spans="1:5" x14ac:dyDescent="0.25">
      <c r="A1234" s="1"/>
      <c r="B1234" s="1">
        <v>5046204310861500</v>
      </c>
      <c r="C1234" s="5"/>
      <c r="D1234" s="5"/>
      <c r="E1234" s="5"/>
    </row>
    <row r="1235" spans="1:5" x14ac:dyDescent="0.25">
      <c r="A1235" s="1"/>
      <c r="B1235" s="1" t="s">
        <v>19</v>
      </c>
      <c r="C1235" s="5"/>
      <c r="D1235" s="5"/>
      <c r="E1235" s="5"/>
    </row>
    <row r="1236" spans="1:5" x14ac:dyDescent="0.25">
      <c r="A1236" s="2">
        <v>44770</v>
      </c>
      <c r="B1236" s="1" t="s">
        <v>44</v>
      </c>
      <c r="C1236" s="5">
        <v>2335.33</v>
      </c>
      <c r="D1236" s="5">
        <v>0</v>
      </c>
      <c r="E1236" s="5">
        <v>-1688767.05</v>
      </c>
    </row>
    <row r="1237" spans="1:5" x14ac:dyDescent="0.25">
      <c r="A1237" s="1"/>
      <c r="B1237" s="1" t="s">
        <v>231</v>
      </c>
      <c r="C1237" s="5"/>
      <c r="D1237" s="5"/>
      <c r="E1237" s="5"/>
    </row>
    <row r="1238" spans="1:5" x14ac:dyDescent="0.25">
      <c r="A1238" s="2">
        <v>44770</v>
      </c>
      <c r="B1238" s="1" t="s">
        <v>26</v>
      </c>
      <c r="C1238" s="5">
        <v>245.21</v>
      </c>
      <c r="D1238" s="5">
        <v>0</v>
      </c>
      <c r="E1238" s="5">
        <v>-1689012.26</v>
      </c>
    </row>
    <row r="1239" spans="1:5" x14ac:dyDescent="0.25">
      <c r="A1239" s="1"/>
      <c r="B1239" s="1" t="s">
        <v>231</v>
      </c>
      <c r="C1239" s="5"/>
      <c r="D1239" s="5"/>
      <c r="E1239" s="5"/>
    </row>
    <row r="1240" spans="1:5" x14ac:dyDescent="0.25">
      <c r="A1240" s="2">
        <v>44770</v>
      </c>
      <c r="B1240" s="1" t="s">
        <v>46</v>
      </c>
      <c r="C1240" s="5">
        <v>1508.46</v>
      </c>
      <c r="D1240" s="5">
        <v>0</v>
      </c>
      <c r="E1240" s="5">
        <v>-1690520.72</v>
      </c>
    </row>
    <row r="1241" spans="1:5" x14ac:dyDescent="0.25">
      <c r="A1241" s="1"/>
      <c r="B1241" s="1" t="s">
        <v>231</v>
      </c>
      <c r="C1241" s="5"/>
      <c r="D1241" s="5"/>
      <c r="E1241" s="5"/>
    </row>
    <row r="1242" spans="1:5" x14ac:dyDescent="0.25">
      <c r="A1242" s="2">
        <v>44770</v>
      </c>
      <c r="B1242" s="1" t="s">
        <v>44</v>
      </c>
      <c r="C1242" s="5">
        <v>5817.95</v>
      </c>
      <c r="D1242" s="5">
        <v>0</v>
      </c>
      <c r="E1242" s="5">
        <v>-1696338.67</v>
      </c>
    </row>
    <row r="1243" spans="1:5" x14ac:dyDescent="0.25">
      <c r="A1243" s="1"/>
      <c r="B1243" s="1" t="s">
        <v>231</v>
      </c>
      <c r="C1243" s="5"/>
      <c r="D1243" s="5"/>
      <c r="E1243" s="5"/>
    </row>
    <row r="1244" spans="1:5" x14ac:dyDescent="0.25">
      <c r="A1244" s="2">
        <v>44770</v>
      </c>
      <c r="B1244" s="1" t="s">
        <v>26</v>
      </c>
      <c r="C1244" s="5">
        <v>610.88</v>
      </c>
      <c r="D1244" s="5">
        <v>0</v>
      </c>
      <c r="E1244" s="5">
        <v>-1696949.55</v>
      </c>
    </row>
    <row r="1245" spans="1:5" x14ac:dyDescent="0.25">
      <c r="A1245" s="1"/>
      <c r="B1245" s="1" t="s">
        <v>231</v>
      </c>
      <c r="C1245" s="5"/>
      <c r="D1245" s="5"/>
      <c r="E1245" s="5"/>
    </row>
    <row r="1246" spans="1:5" x14ac:dyDescent="0.25">
      <c r="A1246" s="2">
        <v>44770</v>
      </c>
      <c r="B1246" s="1" t="s">
        <v>46</v>
      </c>
      <c r="C1246" s="5">
        <v>1380.61</v>
      </c>
      <c r="D1246" s="5">
        <v>0</v>
      </c>
      <c r="E1246" s="5">
        <v>-1698330.16</v>
      </c>
    </row>
    <row r="1247" spans="1:5" x14ac:dyDescent="0.25">
      <c r="A1247" s="1"/>
      <c r="B1247" s="1" t="s">
        <v>231</v>
      </c>
      <c r="C1247" s="5"/>
      <c r="D1247" s="5"/>
      <c r="E1247" s="5"/>
    </row>
    <row r="1248" spans="1:5" x14ac:dyDescent="0.25">
      <c r="A1248" s="2">
        <v>44770</v>
      </c>
      <c r="B1248" s="1" t="s">
        <v>23</v>
      </c>
      <c r="C1248" s="5">
        <v>16001.78</v>
      </c>
      <c r="D1248" s="5">
        <v>0</v>
      </c>
      <c r="E1248" s="5">
        <v>-1714331.94</v>
      </c>
    </row>
    <row r="1249" spans="1:5" x14ac:dyDescent="0.25">
      <c r="A1249" s="2">
        <v>44770</v>
      </c>
      <c r="B1249" s="1" t="s">
        <v>24</v>
      </c>
      <c r="C1249" s="5">
        <v>7094.44</v>
      </c>
      <c r="D1249" s="5">
        <v>0</v>
      </c>
      <c r="E1249" s="5">
        <v>-1721426.38</v>
      </c>
    </row>
    <row r="1250" spans="1:5" x14ac:dyDescent="0.25">
      <c r="A1250" s="2">
        <v>44770</v>
      </c>
      <c r="B1250" s="1" t="s">
        <v>230</v>
      </c>
      <c r="C1250" s="5">
        <v>363.84</v>
      </c>
      <c r="D1250" s="5">
        <v>0</v>
      </c>
      <c r="E1250" s="5">
        <v>-1721790.22</v>
      </c>
    </row>
    <row r="1251" spans="1:5" x14ac:dyDescent="0.25">
      <c r="A1251" s="2">
        <v>44770</v>
      </c>
      <c r="B1251" s="1" t="s">
        <v>26</v>
      </c>
      <c r="C1251" s="5">
        <v>76.41</v>
      </c>
      <c r="D1251" s="5">
        <v>0</v>
      </c>
      <c r="E1251" s="5">
        <v>-1721866.63</v>
      </c>
    </row>
    <row r="1252" spans="1:5" x14ac:dyDescent="0.25">
      <c r="A1252" s="2">
        <v>44770</v>
      </c>
      <c r="B1252" s="1" t="s">
        <v>229</v>
      </c>
      <c r="C1252" s="5">
        <v>715.11</v>
      </c>
      <c r="D1252" s="5">
        <v>0</v>
      </c>
      <c r="E1252" s="5">
        <v>-1722581.74</v>
      </c>
    </row>
    <row r="1253" spans="1:5" x14ac:dyDescent="0.25">
      <c r="A1253" s="2">
        <v>44770</v>
      </c>
      <c r="B1253" s="1" t="s">
        <v>26</v>
      </c>
      <c r="C1253" s="5">
        <v>150.16999999999999</v>
      </c>
      <c r="D1253" s="5">
        <v>0</v>
      </c>
      <c r="E1253" s="5">
        <v>-1722731.91</v>
      </c>
    </row>
    <row r="1254" spans="1:5" x14ac:dyDescent="0.25">
      <c r="A1254" s="2">
        <v>44770</v>
      </c>
      <c r="B1254" s="1" t="s">
        <v>228</v>
      </c>
      <c r="C1254" s="5">
        <v>1189.55</v>
      </c>
      <c r="D1254" s="5">
        <v>0</v>
      </c>
      <c r="E1254" s="5">
        <v>-1723921.46</v>
      </c>
    </row>
    <row r="1255" spans="1:5" x14ac:dyDescent="0.25">
      <c r="A1255" s="2">
        <v>44770</v>
      </c>
      <c r="B1255" s="1" t="s">
        <v>26</v>
      </c>
      <c r="C1255" s="5">
        <v>249.81</v>
      </c>
      <c r="D1255" s="5">
        <v>0</v>
      </c>
      <c r="E1255" s="5">
        <v>-1724171.27</v>
      </c>
    </row>
    <row r="1256" spans="1:5" x14ac:dyDescent="0.25">
      <c r="A1256" s="2">
        <v>44770</v>
      </c>
      <c r="B1256" s="1" t="s">
        <v>227</v>
      </c>
      <c r="C1256" s="5">
        <v>1219.9000000000001</v>
      </c>
      <c r="D1256" s="5">
        <v>0</v>
      </c>
      <c r="E1256" s="5">
        <v>-1725391.17</v>
      </c>
    </row>
    <row r="1257" spans="1:5" x14ac:dyDescent="0.25">
      <c r="A1257" s="2">
        <v>44770</v>
      </c>
      <c r="B1257" s="1" t="s">
        <v>26</v>
      </c>
      <c r="C1257" s="5">
        <v>256.18</v>
      </c>
      <c r="D1257" s="5">
        <v>0</v>
      </c>
      <c r="E1257" s="5">
        <v>-1725647.35</v>
      </c>
    </row>
    <row r="1258" spans="1:5" x14ac:dyDescent="0.25">
      <c r="A1258" s="2">
        <v>44770</v>
      </c>
      <c r="B1258" s="1" t="s">
        <v>226</v>
      </c>
      <c r="C1258" s="5">
        <v>1323.02</v>
      </c>
      <c r="D1258" s="5">
        <v>0</v>
      </c>
      <c r="E1258" s="5">
        <v>-1726970.37</v>
      </c>
    </row>
    <row r="1259" spans="1:5" x14ac:dyDescent="0.25">
      <c r="A1259" s="2">
        <v>44770</v>
      </c>
      <c r="B1259" s="1" t="s">
        <v>26</v>
      </c>
      <c r="C1259" s="5">
        <v>277.83</v>
      </c>
      <c r="D1259" s="5">
        <v>0</v>
      </c>
      <c r="E1259" s="5">
        <v>-1727248.2</v>
      </c>
    </row>
    <row r="1260" spans="1:5" x14ac:dyDescent="0.25">
      <c r="A1260" s="2">
        <v>44770</v>
      </c>
      <c r="B1260" s="1" t="s">
        <v>23</v>
      </c>
      <c r="C1260" s="5">
        <v>34.93</v>
      </c>
      <c r="D1260" s="5">
        <v>0</v>
      </c>
      <c r="E1260" s="5">
        <v>-1727283.13</v>
      </c>
    </row>
    <row r="1261" spans="1:5" x14ac:dyDescent="0.25">
      <c r="A1261" s="2">
        <v>44770</v>
      </c>
      <c r="B1261" s="1" t="s">
        <v>225</v>
      </c>
      <c r="C1261" s="5">
        <v>565745</v>
      </c>
      <c r="D1261" s="5">
        <v>0</v>
      </c>
      <c r="E1261" s="5">
        <v>-2293028.13</v>
      </c>
    </row>
    <row r="1262" spans="1:5" x14ac:dyDescent="0.25">
      <c r="A1262" s="2">
        <v>44770</v>
      </c>
      <c r="B1262" s="1" t="s">
        <v>224</v>
      </c>
      <c r="C1262" s="5">
        <v>717000</v>
      </c>
      <c r="D1262" s="5">
        <v>0</v>
      </c>
      <c r="E1262" s="5">
        <v>-3010028.13</v>
      </c>
    </row>
    <row r="1263" spans="1:5" x14ac:dyDescent="0.25">
      <c r="A1263" s="2">
        <v>44770</v>
      </c>
      <c r="B1263" s="1" t="s">
        <v>23</v>
      </c>
      <c r="C1263" s="5">
        <v>7696.47</v>
      </c>
      <c r="D1263" s="5">
        <v>0</v>
      </c>
      <c r="E1263" s="5">
        <v>-3017724.6</v>
      </c>
    </row>
    <row r="1264" spans="1:5" x14ac:dyDescent="0.25">
      <c r="A1264" s="2">
        <v>44771</v>
      </c>
      <c r="B1264" s="1" t="s">
        <v>223</v>
      </c>
      <c r="C1264" s="5">
        <v>140000</v>
      </c>
      <c r="D1264" s="5">
        <v>0</v>
      </c>
      <c r="E1264" s="5">
        <v>-3157724.6</v>
      </c>
    </row>
    <row r="1265" spans="1:5" x14ac:dyDescent="0.25">
      <c r="A1265" s="2">
        <v>44771</v>
      </c>
      <c r="B1265" s="1" t="s">
        <v>222</v>
      </c>
      <c r="C1265" s="5">
        <v>145125.31</v>
      </c>
      <c r="D1265" s="5">
        <v>0</v>
      </c>
      <c r="E1265" s="5">
        <v>-3302849.91</v>
      </c>
    </row>
    <row r="1266" spans="1:5" x14ac:dyDescent="0.25">
      <c r="A1266" s="2">
        <v>44771</v>
      </c>
      <c r="B1266" s="1" t="s">
        <v>221</v>
      </c>
      <c r="C1266" s="5">
        <v>275000</v>
      </c>
      <c r="D1266" s="5">
        <v>0</v>
      </c>
      <c r="E1266" s="5">
        <v>-3577849.91</v>
      </c>
    </row>
    <row r="1267" spans="1:5" x14ac:dyDescent="0.25">
      <c r="A1267" s="2">
        <v>44771</v>
      </c>
      <c r="B1267" s="1" t="s">
        <v>220</v>
      </c>
      <c r="C1267" s="5">
        <v>286000</v>
      </c>
      <c r="D1267" s="5">
        <v>0</v>
      </c>
      <c r="E1267" s="5">
        <v>-3863849.91</v>
      </c>
    </row>
    <row r="1268" spans="1:5" x14ac:dyDescent="0.25">
      <c r="A1268" s="2">
        <v>44771</v>
      </c>
      <c r="B1268" s="1" t="s">
        <v>219</v>
      </c>
      <c r="C1268" s="5">
        <v>289494.83</v>
      </c>
      <c r="D1268" s="5">
        <v>0</v>
      </c>
      <c r="E1268" s="5">
        <v>-4153344.74</v>
      </c>
    </row>
    <row r="1269" spans="1:5" x14ac:dyDescent="0.25">
      <c r="A1269" s="2">
        <v>44771</v>
      </c>
      <c r="B1269" s="1" t="s">
        <v>218</v>
      </c>
      <c r="C1269" s="5">
        <v>497131.19</v>
      </c>
      <c r="D1269" s="5">
        <v>0</v>
      </c>
      <c r="E1269" s="5">
        <v>-4650475.93</v>
      </c>
    </row>
    <row r="1270" spans="1:5" x14ac:dyDescent="0.25">
      <c r="A1270" s="2">
        <v>44771</v>
      </c>
      <c r="B1270" s="1" t="s">
        <v>217</v>
      </c>
      <c r="C1270" s="5">
        <v>500000</v>
      </c>
      <c r="D1270" s="5">
        <v>0</v>
      </c>
      <c r="E1270" s="5">
        <v>-5150475.93</v>
      </c>
    </row>
    <row r="1271" spans="1:5" x14ac:dyDescent="0.25">
      <c r="A1271" s="2">
        <v>44771</v>
      </c>
      <c r="B1271" s="1" t="s">
        <v>216</v>
      </c>
      <c r="C1271" s="5">
        <v>500000</v>
      </c>
      <c r="D1271" s="5">
        <v>0</v>
      </c>
      <c r="E1271" s="5">
        <v>-5650475.9299999997</v>
      </c>
    </row>
    <row r="1272" spans="1:5" x14ac:dyDescent="0.25">
      <c r="A1272" s="2">
        <v>44771</v>
      </c>
      <c r="B1272" s="1" t="s">
        <v>215</v>
      </c>
      <c r="C1272" s="5">
        <v>618000</v>
      </c>
      <c r="D1272" s="5">
        <v>0</v>
      </c>
      <c r="E1272" s="5">
        <v>-6268475.9299999997</v>
      </c>
    </row>
    <row r="1273" spans="1:5" x14ac:dyDescent="0.25">
      <c r="A1273" s="2">
        <v>44771</v>
      </c>
      <c r="B1273" s="1" t="s">
        <v>35</v>
      </c>
      <c r="C1273" s="5">
        <v>0</v>
      </c>
      <c r="D1273" s="5">
        <v>2950000</v>
      </c>
      <c r="E1273" s="5">
        <v>-3318475.93</v>
      </c>
    </row>
    <row r="1274" spans="1:5" x14ac:dyDescent="0.25">
      <c r="A1274" s="1"/>
      <c r="B1274" s="1" t="s">
        <v>114</v>
      </c>
      <c r="C1274" s="5"/>
      <c r="D1274" s="5"/>
      <c r="E1274" s="5"/>
    </row>
    <row r="1275" spans="1:5" x14ac:dyDescent="0.25">
      <c r="A1275" s="1"/>
      <c r="B1275" s="1">
        <v>30712013962</v>
      </c>
      <c r="C1275" s="5"/>
      <c r="D1275" s="5"/>
      <c r="E1275" s="5"/>
    </row>
    <row r="1276" spans="1:5" x14ac:dyDescent="0.25">
      <c r="A1276" s="1"/>
      <c r="B1276" s="1" t="s">
        <v>36</v>
      </c>
      <c r="C1276" s="5"/>
      <c r="D1276" s="5"/>
      <c r="E1276" s="5"/>
    </row>
    <row r="1277" spans="1:5" x14ac:dyDescent="0.25">
      <c r="A1277" s="1"/>
      <c r="B1277" s="1">
        <v>200010986000</v>
      </c>
      <c r="C1277" s="5"/>
      <c r="D1277" s="5"/>
      <c r="E1277" s="5"/>
    </row>
    <row r="1278" spans="1:5" x14ac:dyDescent="0.25">
      <c r="A1278" s="1"/>
      <c r="B1278" s="1">
        <v>5046200650963540</v>
      </c>
      <c r="C1278" s="5"/>
      <c r="D1278" s="5"/>
      <c r="E1278" s="5"/>
    </row>
    <row r="1279" spans="1:5" x14ac:dyDescent="0.25">
      <c r="A1279" s="1"/>
      <c r="B1279" s="1" t="s">
        <v>19</v>
      </c>
      <c r="C1279" s="5"/>
      <c r="D1279" s="5"/>
      <c r="E1279" s="5"/>
    </row>
    <row r="1280" spans="1:5" x14ac:dyDescent="0.25">
      <c r="A1280" s="2">
        <v>44771</v>
      </c>
      <c r="B1280" s="1" t="s">
        <v>35</v>
      </c>
      <c r="C1280" s="5">
        <v>0</v>
      </c>
      <c r="D1280" s="5">
        <v>1500000</v>
      </c>
      <c r="E1280" s="5">
        <v>-1818475.93</v>
      </c>
    </row>
    <row r="1281" spans="1:5" x14ac:dyDescent="0.25">
      <c r="A1281" s="1"/>
      <c r="B1281" s="1" t="s">
        <v>13</v>
      </c>
      <c r="C1281" s="5"/>
      <c r="D1281" s="5"/>
      <c r="E1281" s="5"/>
    </row>
    <row r="1282" spans="1:5" x14ac:dyDescent="0.25">
      <c r="A1282" s="1"/>
      <c r="B1282" s="1">
        <v>30712013962</v>
      </c>
      <c r="C1282" s="5"/>
      <c r="D1282" s="5"/>
      <c r="E1282" s="5"/>
    </row>
    <row r="1283" spans="1:5" x14ac:dyDescent="0.25">
      <c r="A1283" s="1"/>
      <c r="B1283" s="1" t="s">
        <v>36</v>
      </c>
      <c r="C1283" s="5"/>
      <c r="D1283" s="5"/>
      <c r="E1283" s="5"/>
    </row>
    <row r="1284" spans="1:5" x14ac:dyDescent="0.25">
      <c r="A1284" s="1"/>
      <c r="B1284" s="1">
        <v>100003753</v>
      </c>
      <c r="C1284" s="5"/>
      <c r="D1284" s="5"/>
      <c r="E1284" s="5"/>
    </row>
    <row r="1285" spans="1:5" x14ac:dyDescent="0.25">
      <c r="A1285" s="1"/>
      <c r="B1285" s="1">
        <v>5046204310861500</v>
      </c>
      <c r="C1285" s="5"/>
      <c r="D1285" s="5"/>
      <c r="E1285" s="5"/>
    </row>
    <row r="1286" spans="1:5" x14ac:dyDescent="0.25">
      <c r="A1286" s="1"/>
      <c r="B1286" s="1" t="s">
        <v>19</v>
      </c>
      <c r="C1286" s="5"/>
      <c r="D1286" s="5"/>
      <c r="E1286" s="5"/>
    </row>
    <row r="1287" spans="1:5" x14ac:dyDescent="0.25">
      <c r="A1287" s="2">
        <v>44771</v>
      </c>
      <c r="B1287" s="1" t="s">
        <v>21</v>
      </c>
      <c r="C1287" s="5">
        <v>20000</v>
      </c>
      <c r="D1287" s="5">
        <v>0</v>
      </c>
      <c r="E1287" s="5">
        <v>-1838475.93</v>
      </c>
    </row>
    <row r="1288" spans="1:5" x14ac:dyDescent="0.25">
      <c r="A1288" s="1"/>
      <c r="B1288" s="1">
        <v>134388482</v>
      </c>
      <c r="C1288" s="5"/>
      <c r="D1288" s="5"/>
      <c r="E1288" s="5"/>
    </row>
    <row r="1289" spans="1:5" x14ac:dyDescent="0.25">
      <c r="A1289" s="1"/>
      <c r="B1289" s="1" t="s">
        <v>22</v>
      </c>
      <c r="C1289" s="5"/>
      <c r="D1289" s="5"/>
      <c r="E1289" s="5"/>
    </row>
    <row r="1290" spans="1:5" x14ac:dyDescent="0.25">
      <c r="A1290" s="2">
        <v>44771</v>
      </c>
      <c r="B1290" s="1" t="s">
        <v>84</v>
      </c>
      <c r="C1290" s="5">
        <v>40000</v>
      </c>
      <c r="D1290" s="5">
        <v>0</v>
      </c>
      <c r="E1290" s="5">
        <v>-1878475.93</v>
      </c>
    </row>
    <row r="1291" spans="1:5" x14ac:dyDescent="0.25">
      <c r="A1291" s="1"/>
      <c r="B1291" s="1" t="s">
        <v>214</v>
      </c>
      <c r="C1291" s="5"/>
      <c r="D1291" s="5"/>
      <c r="E1291" s="5"/>
    </row>
    <row r="1292" spans="1:5" x14ac:dyDescent="0.25">
      <c r="A1292" s="1"/>
      <c r="B1292" s="1">
        <v>20174248029</v>
      </c>
      <c r="C1292" s="5"/>
      <c r="D1292" s="5"/>
      <c r="E1292" s="5"/>
    </row>
    <row r="1293" spans="1:5" x14ac:dyDescent="0.25">
      <c r="A1293" s="1"/>
      <c r="B1293" s="1">
        <v>134396298</v>
      </c>
      <c r="C1293" s="5"/>
      <c r="D1293" s="5"/>
      <c r="E1293" s="5"/>
    </row>
    <row r="1294" spans="1:5" x14ac:dyDescent="0.25">
      <c r="A1294" s="1"/>
      <c r="B1294" s="1" t="s">
        <v>213</v>
      </c>
      <c r="C1294" s="5"/>
      <c r="D1294" s="5"/>
      <c r="E1294" s="5"/>
    </row>
    <row r="1295" spans="1:5" x14ac:dyDescent="0.25">
      <c r="A1295" s="1"/>
      <c r="B1295" s="1" t="s">
        <v>86</v>
      </c>
      <c r="C1295" s="5"/>
      <c r="D1295" s="5"/>
      <c r="E1295" s="5"/>
    </row>
    <row r="1296" spans="1:5" x14ac:dyDescent="0.25">
      <c r="A1296" s="2">
        <v>44771</v>
      </c>
      <c r="B1296" s="1" t="s">
        <v>37</v>
      </c>
      <c r="C1296" s="5">
        <v>0</v>
      </c>
      <c r="D1296" s="5">
        <v>400000</v>
      </c>
      <c r="E1296" s="5">
        <v>-1478475.93</v>
      </c>
    </row>
    <row r="1297" spans="1:5" x14ac:dyDescent="0.25">
      <c r="A1297" s="1"/>
      <c r="B1297" s="1" t="s">
        <v>212</v>
      </c>
      <c r="C1297" s="5"/>
      <c r="D1297" s="5"/>
      <c r="E1297" s="5"/>
    </row>
    <row r="1298" spans="1:5" x14ac:dyDescent="0.25">
      <c r="A1298" s="1"/>
      <c r="B1298" s="1">
        <v>30712013962</v>
      </c>
      <c r="C1298" s="5"/>
      <c r="D1298" s="5"/>
      <c r="E1298" s="5"/>
    </row>
    <row r="1299" spans="1:5" x14ac:dyDescent="0.25">
      <c r="A1299" s="1"/>
      <c r="B1299" s="1" t="s">
        <v>20</v>
      </c>
      <c r="C1299" s="5"/>
      <c r="D1299" s="5"/>
      <c r="E1299" s="5"/>
    </row>
    <row r="1300" spans="1:5" x14ac:dyDescent="0.25">
      <c r="A1300" s="2">
        <v>44771</v>
      </c>
      <c r="B1300" s="1" t="s">
        <v>21</v>
      </c>
      <c r="C1300" s="5">
        <v>338893</v>
      </c>
      <c r="D1300" s="5">
        <v>0</v>
      </c>
      <c r="E1300" s="5">
        <v>-1817368.93</v>
      </c>
    </row>
    <row r="1301" spans="1:5" x14ac:dyDescent="0.25">
      <c r="A1301" s="1"/>
      <c r="B1301" s="1">
        <v>134400554</v>
      </c>
      <c r="C1301" s="5"/>
      <c r="D1301" s="5"/>
      <c r="E1301" s="5"/>
    </row>
    <row r="1302" spans="1:5" x14ac:dyDescent="0.25">
      <c r="A1302" s="1"/>
      <c r="B1302" s="1" t="s">
        <v>68</v>
      </c>
      <c r="C1302" s="5"/>
      <c r="D1302" s="5"/>
      <c r="E1302" s="5"/>
    </row>
    <row r="1303" spans="1:5" x14ac:dyDescent="0.25">
      <c r="A1303" s="2">
        <v>44771</v>
      </c>
      <c r="B1303" s="1" t="s">
        <v>23</v>
      </c>
      <c r="C1303" s="5">
        <v>21897.87</v>
      </c>
      <c r="D1303" s="5">
        <v>0</v>
      </c>
      <c r="E1303" s="5">
        <v>-1839266.8</v>
      </c>
    </row>
    <row r="1304" spans="1:5" x14ac:dyDescent="0.25">
      <c r="A1304" s="2">
        <v>44771</v>
      </c>
      <c r="B1304" s="1" t="s">
        <v>211</v>
      </c>
      <c r="C1304" s="5">
        <v>0</v>
      </c>
      <c r="D1304" s="5">
        <v>51977.97</v>
      </c>
      <c r="E1304" s="5">
        <v>-1787288.83</v>
      </c>
    </row>
    <row r="1305" spans="1:5" x14ac:dyDescent="0.25">
      <c r="A1305" s="2">
        <v>44771</v>
      </c>
      <c r="B1305" s="1" t="s">
        <v>210</v>
      </c>
      <c r="C1305" s="5">
        <v>0</v>
      </c>
      <c r="D1305" s="5">
        <v>102158.77</v>
      </c>
      <c r="E1305" s="5">
        <v>-1685130.06</v>
      </c>
    </row>
    <row r="1306" spans="1:5" x14ac:dyDescent="0.25">
      <c r="A1306" s="2">
        <v>44771</v>
      </c>
      <c r="B1306" s="1" t="s">
        <v>209</v>
      </c>
      <c r="C1306" s="5">
        <v>0</v>
      </c>
      <c r="D1306" s="5">
        <v>169936.19</v>
      </c>
      <c r="E1306" s="5">
        <v>-1515193.87</v>
      </c>
    </row>
    <row r="1307" spans="1:5" x14ac:dyDescent="0.25">
      <c r="A1307" s="2">
        <v>44771</v>
      </c>
      <c r="B1307" s="1" t="s">
        <v>208</v>
      </c>
      <c r="C1307" s="5">
        <v>0</v>
      </c>
      <c r="D1307" s="5">
        <v>174272.27</v>
      </c>
      <c r="E1307" s="5">
        <v>-1340921.6000000001</v>
      </c>
    </row>
    <row r="1308" spans="1:5" x14ac:dyDescent="0.25">
      <c r="A1308" s="2">
        <v>44771</v>
      </c>
      <c r="B1308" s="1" t="s">
        <v>207</v>
      </c>
      <c r="C1308" s="5">
        <v>0</v>
      </c>
      <c r="D1308" s="5">
        <v>189003.62</v>
      </c>
      <c r="E1308" s="5">
        <v>-1151917.98</v>
      </c>
    </row>
    <row r="1309" spans="1:5" x14ac:dyDescent="0.25">
      <c r="A1309" s="2">
        <v>44771</v>
      </c>
      <c r="B1309" s="1" t="s">
        <v>206</v>
      </c>
      <c r="C1309" s="5">
        <v>842.5</v>
      </c>
      <c r="D1309" s="5">
        <v>0</v>
      </c>
      <c r="E1309" s="5">
        <v>-1152760.48</v>
      </c>
    </row>
    <row r="1310" spans="1:5" x14ac:dyDescent="0.25">
      <c r="A1310" s="2">
        <v>44771</v>
      </c>
      <c r="B1310" s="1" t="s">
        <v>26</v>
      </c>
      <c r="C1310" s="5">
        <v>176.93</v>
      </c>
      <c r="D1310" s="5">
        <v>0</v>
      </c>
      <c r="E1310" s="5">
        <v>-1152937.4099999999</v>
      </c>
    </row>
    <row r="1311" spans="1:5" x14ac:dyDescent="0.25">
      <c r="A1311" s="2">
        <v>44771</v>
      </c>
      <c r="B1311" s="1" t="s">
        <v>205</v>
      </c>
      <c r="C1311" s="5">
        <v>899.02</v>
      </c>
      <c r="D1311" s="5">
        <v>0</v>
      </c>
      <c r="E1311" s="5">
        <v>-1153836.43</v>
      </c>
    </row>
    <row r="1312" spans="1:5" x14ac:dyDescent="0.25">
      <c r="A1312" s="2">
        <v>44771</v>
      </c>
      <c r="B1312" s="1" t="s">
        <v>26</v>
      </c>
      <c r="C1312" s="5">
        <v>188.79</v>
      </c>
      <c r="D1312" s="5">
        <v>0</v>
      </c>
      <c r="E1312" s="5">
        <v>-1154025.22</v>
      </c>
    </row>
    <row r="1313" spans="1:5" x14ac:dyDescent="0.25">
      <c r="A1313" s="2">
        <v>44771</v>
      </c>
      <c r="B1313" s="1" t="s">
        <v>204</v>
      </c>
      <c r="C1313" s="5">
        <v>1294.1400000000001</v>
      </c>
      <c r="D1313" s="5">
        <v>0</v>
      </c>
      <c r="E1313" s="5">
        <v>-1155319.3600000001</v>
      </c>
    </row>
    <row r="1314" spans="1:5" x14ac:dyDescent="0.25">
      <c r="A1314" s="2">
        <v>44771</v>
      </c>
      <c r="B1314" s="1" t="s">
        <v>26</v>
      </c>
      <c r="C1314" s="5">
        <v>271.77</v>
      </c>
      <c r="D1314" s="5">
        <v>0</v>
      </c>
      <c r="E1314" s="5">
        <v>-1155591.1299999999</v>
      </c>
    </row>
    <row r="1315" spans="1:5" x14ac:dyDescent="0.25">
      <c r="A1315" s="2">
        <v>44771</v>
      </c>
      <c r="B1315" s="1" t="s">
        <v>23</v>
      </c>
      <c r="C1315" s="5">
        <v>22.04</v>
      </c>
      <c r="D1315" s="5">
        <v>0</v>
      </c>
      <c r="E1315" s="5">
        <v>-1155613.17</v>
      </c>
    </row>
    <row r="1316" spans="1:5" x14ac:dyDescent="0.25">
      <c r="A1316" s="2">
        <v>44771</v>
      </c>
      <c r="B1316" s="1" t="s">
        <v>24</v>
      </c>
      <c r="C1316" s="5">
        <v>4124.09</v>
      </c>
      <c r="D1316" s="5">
        <v>0</v>
      </c>
      <c r="E1316" s="5">
        <v>-1159737.26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6"/>
  <sheetViews>
    <sheetView tabSelected="1" topLeftCell="A4" workbookViewId="0">
      <selection activeCell="E33" sqref="E33"/>
    </sheetView>
  </sheetViews>
  <sheetFormatPr baseColWidth="10" defaultRowHeight="15" x14ac:dyDescent="0.25"/>
  <cols>
    <col min="1" max="1" width="27.7109375" bestFit="1" customWidth="1"/>
    <col min="2" max="2" width="15.85546875" bestFit="1" customWidth="1"/>
    <col min="3" max="3" width="16.5703125" bestFit="1" customWidth="1"/>
    <col min="4" max="4" width="15.5703125" bestFit="1" customWidth="1"/>
  </cols>
  <sheetData>
    <row r="3" spans="1:5" x14ac:dyDescent="0.25">
      <c r="A3" s="9" t="s">
        <v>413</v>
      </c>
      <c r="B3" t="s">
        <v>416</v>
      </c>
      <c r="C3" t="s">
        <v>417</v>
      </c>
    </row>
    <row r="4" spans="1:5" x14ac:dyDescent="0.25">
      <c r="A4" s="10" t="s">
        <v>375</v>
      </c>
      <c r="B4" s="11">
        <v>1364604.57</v>
      </c>
      <c r="C4" s="11">
        <v>0</v>
      </c>
      <c r="D4" t="s">
        <v>419</v>
      </c>
    </row>
    <row r="5" spans="1:5" x14ac:dyDescent="0.25">
      <c r="A5" s="10" t="s">
        <v>406</v>
      </c>
      <c r="B5" s="11">
        <v>15550000</v>
      </c>
      <c r="C5" s="11">
        <v>24480000</v>
      </c>
      <c r="D5" s="25">
        <f>+GETPIVOTDATA("Suma de Débitos",$A$3,"Descripción","Bco Coinag")-GETPIVOTDATA("Suma de Créditos",$A$3,"Descripción","Bco Coinag")</f>
        <v>-8930000</v>
      </c>
      <c r="E5" t="s">
        <v>419</v>
      </c>
    </row>
    <row r="6" spans="1:5" x14ac:dyDescent="0.25">
      <c r="A6" s="10" t="s">
        <v>407</v>
      </c>
      <c r="B6" s="11">
        <v>14665000</v>
      </c>
      <c r="C6" s="11">
        <v>3300000</v>
      </c>
      <c r="D6" s="21">
        <f>+GETPIVOTDATA("Suma de Débitos",$A$3,"Descripción","Bco Comafi")-GETPIVOTDATA("Suma de Créditos",$A$3,"Descripción","Bco Comafi")</f>
        <v>11365000</v>
      </c>
      <c r="E6" t="s">
        <v>419</v>
      </c>
    </row>
    <row r="7" spans="1:5" x14ac:dyDescent="0.25">
      <c r="A7" s="10" t="s">
        <v>405</v>
      </c>
      <c r="B7" s="11">
        <v>200000</v>
      </c>
      <c r="C7" s="11">
        <v>12100000</v>
      </c>
      <c r="D7" s="25">
        <f>+GETPIVOTDATA("Suma de Débitos",$A$3,"Descripción","Bco Frances")-GETPIVOTDATA("Suma de Créditos",$A$3,"Descripción","Bco Frances")</f>
        <v>-11900000</v>
      </c>
      <c r="E7" t="s">
        <v>419</v>
      </c>
    </row>
    <row r="8" spans="1:5" x14ac:dyDescent="0.25">
      <c r="A8" s="10" t="s">
        <v>410</v>
      </c>
      <c r="B8" s="11">
        <v>5150000</v>
      </c>
      <c r="C8" s="11">
        <v>11550000</v>
      </c>
      <c r="D8" s="25">
        <f>+GETPIVOTDATA("Suma de Débitos",$A$3,"Descripción","Bco ICBC")-GETPIVOTDATA("Suma de Créditos",$A$3,"Descripción","Bco ICBC")</f>
        <v>-6400000</v>
      </c>
      <c r="E8" t="s">
        <v>419</v>
      </c>
    </row>
    <row r="9" spans="1:5" x14ac:dyDescent="0.25">
      <c r="A9" s="10" t="s">
        <v>408</v>
      </c>
      <c r="B9" s="11">
        <v>8850000</v>
      </c>
      <c r="C9" s="11">
        <v>2220000</v>
      </c>
      <c r="D9" s="21">
        <f>+GETPIVOTDATA("Suma de Débitos",$A$3,"Descripción","Bco Itau")-GETPIVOTDATA("Suma de Créditos",$A$3,"Descripción","Bco Itau")</f>
        <v>6630000</v>
      </c>
      <c r="E9" t="s">
        <v>419</v>
      </c>
    </row>
    <row r="10" spans="1:5" x14ac:dyDescent="0.25">
      <c r="A10" s="10" t="s">
        <v>398</v>
      </c>
      <c r="B10" s="11">
        <v>2730000</v>
      </c>
      <c r="C10" s="11">
        <v>5750000</v>
      </c>
      <c r="D10" s="25">
        <f>+GETPIVOTDATA("Suma de Débitos",$A$3,"Descripción","Bco Municipal")-GETPIVOTDATA("Suma de Créditos",$A$3,"Descripción","Bco Municipal")</f>
        <v>-3020000</v>
      </c>
      <c r="E10" t="s">
        <v>419</v>
      </c>
    </row>
    <row r="11" spans="1:5" x14ac:dyDescent="0.25">
      <c r="A11" s="10" t="s">
        <v>409</v>
      </c>
      <c r="B11" s="11">
        <v>16630000</v>
      </c>
      <c r="C11" s="11">
        <v>9750000</v>
      </c>
      <c r="D11" s="21">
        <f>+GETPIVOTDATA("Suma de Débitos",$A$3,"Descripción","Bco Santander")-GETPIVOTDATA("Suma de Créditos",$A$3,"Descripción","Bco Santander")</f>
        <v>6880000</v>
      </c>
      <c r="E11" t="s">
        <v>419</v>
      </c>
    </row>
    <row r="12" spans="1:5" x14ac:dyDescent="0.25">
      <c r="A12" s="10" t="s">
        <v>138</v>
      </c>
      <c r="B12" s="11">
        <v>0</v>
      </c>
      <c r="C12" s="11">
        <v>6756442</v>
      </c>
      <c r="D12" t="s">
        <v>419</v>
      </c>
    </row>
    <row r="13" spans="1:5" x14ac:dyDescent="0.25">
      <c r="A13" s="12" t="s">
        <v>401</v>
      </c>
      <c r="B13" s="13">
        <v>43817.659999999996</v>
      </c>
      <c r="C13" s="13">
        <v>0</v>
      </c>
      <c r="D13" s="23">
        <v>44743</v>
      </c>
    </row>
    <row r="14" spans="1:5" x14ac:dyDescent="0.25">
      <c r="A14" s="10" t="s">
        <v>119</v>
      </c>
      <c r="B14" s="11">
        <v>0</v>
      </c>
      <c r="C14" s="11">
        <v>60000000</v>
      </c>
      <c r="D14" t="s">
        <v>419</v>
      </c>
    </row>
    <row r="15" spans="1:5" x14ac:dyDescent="0.25">
      <c r="A15" s="16" t="s">
        <v>141</v>
      </c>
      <c r="B15" s="17">
        <v>25300</v>
      </c>
      <c r="C15" s="17">
        <v>0</v>
      </c>
      <c r="D15" s="18" t="s">
        <v>419</v>
      </c>
    </row>
    <row r="16" spans="1:5" x14ac:dyDescent="0.25">
      <c r="A16" s="10" t="s">
        <v>411</v>
      </c>
      <c r="B16" s="11">
        <v>0</v>
      </c>
      <c r="C16" s="11">
        <v>19805753.98</v>
      </c>
      <c r="D16" t="s">
        <v>419</v>
      </c>
    </row>
    <row r="17" spans="1:4" x14ac:dyDescent="0.25">
      <c r="A17" s="10" t="s">
        <v>399</v>
      </c>
      <c r="B17" s="11">
        <v>0</v>
      </c>
      <c r="C17" s="11">
        <v>16222994.699999999</v>
      </c>
      <c r="D17" t="s">
        <v>419</v>
      </c>
    </row>
    <row r="18" spans="1:4" x14ac:dyDescent="0.25">
      <c r="A18" s="10" t="s">
        <v>142</v>
      </c>
      <c r="B18" s="11">
        <v>4602.84</v>
      </c>
      <c r="C18" s="11">
        <v>0</v>
      </c>
      <c r="D18" t="s">
        <v>419</v>
      </c>
    </row>
    <row r="19" spans="1:4" x14ac:dyDescent="0.25">
      <c r="A19" s="10" t="s">
        <v>135</v>
      </c>
      <c r="B19" s="11">
        <v>30685.599999999999</v>
      </c>
      <c r="C19" s="11">
        <v>0</v>
      </c>
      <c r="D19" t="s">
        <v>419</v>
      </c>
    </row>
    <row r="20" spans="1:4" x14ac:dyDescent="0.25">
      <c r="A20" s="10" t="s">
        <v>336</v>
      </c>
      <c r="B20" s="11">
        <v>31251.88</v>
      </c>
      <c r="C20" s="11">
        <v>0</v>
      </c>
      <c r="D20" t="s">
        <v>419</v>
      </c>
    </row>
    <row r="21" spans="1:4" x14ac:dyDescent="0.25">
      <c r="A21" s="10" t="s">
        <v>273</v>
      </c>
      <c r="B21" s="11">
        <v>31397.08</v>
      </c>
      <c r="C21" s="11">
        <v>0</v>
      </c>
      <c r="D21" t="s">
        <v>419</v>
      </c>
    </row>
    <row r="22" spans="1:4" x14ac:dyDescent="0.25">
      <c r="A22" s="14" t="s">
        <v>24</v>
      </c>
      <c r="B22" s="15">
        <v>216172.48000000004</v>
      </c>
      <c r="C22" s="11">
        <v>0</v>
      </c>
      <c r="D22" t="s">
        <v>419</v>
      </c>
    </row>
    <row r="23" spans="1:4" x14ac:dyDescent="0.25">
      <c r="A23" s="14" t="s">
        <v>23</v>
      </c>
      <c r="B23" s="15">
        <v>639829.26000000013</v>
      </c>
      <c r="C23" s="11">
        <v>0</v>
      </c>
      <c r="D23" t="s">
        <v>419</v>
      </c>
    </row>
    <row r="24" spans="1:4" x14ac:dyDescent="0.25">
      <c r="A24" s="16" t="s">
        <v>46</v>
      </c>
      <c r="B24" s="17">
        <v>75261.87000000001</v>
      </c>
      <c r="C24" s="17">
        <v>0</v>
      </c>
      <c r="D24" s="18" t="s">
        <v>419</v>
      </c>
    </row>
    <row r="25" spans="1:4" x14ac:dyDescent="0.25">
      <c r="A25" s="12" t="s">
        <v>403</v>
      </c>
      <c r="B25" s="13">
        <v>216838.05</v>
      </c>
      <c r="C25" s="13">
        <v>0</v>
      </c>
      <c r="D25" s="23">
        <v>44743</v>
      </c>
    </row>
    <row r="26" spans="1:4" x14ac:dyDescent="0.25">
      <c r="A26" s="16" t="s">
        <v>44</v>
      </c>
      <c r="B26" s="17">
        <v>1521155.19</v>
      </c>
      <c r="C26" s="17">
        <v>0</v>
      </c>
      <c r="D26" s="20" t="s">
        <v>419</v>
      </c>
    </row>
    <row r="27" spans="1:4" x14ac:dyDescent="0.25">
      <c r="A27" s="12" t="s">
        <v>402</v>
      </c>
      <c r="B27" s="13">
        <v>9201.7100000000009</v>
      </c>
      <c r="C27" s="13">
        <v>0</v>
      </c>
      <c r="D27" s="23">
        <v>44743</v>
      </c>
    </row>
    <row r="28" spans="1:4" x14ac:dyDescent="0.25">
      <c r="A28" s="12" t="s">
        <v>404</v>
      </c>
      <c r="B28" s="13">
        <v>22768</v>
      </c>
      <c r="C28" s="13">
        <v>0</v>
      </c>
      <c r="D28" s="23">
        <v>44743</v>
      </c>
    </row>
    <row r="29" spans="1:4" x14ac:dyDescent="0.25">
      <c r="A29" s="16" t="s">
        <v>418</v>
      </c>
      <c r="B29" s="17">
        <v>165034.30000000002</v>
      </c>
      <c r="C29" s="17">
        <v>0</v>
      </c>
      <c r="D29" s="20" t="s">
        <v>419</v>
      </c>
    </row>
    <row r="30" spans="1:4" x14ac:dyDescent="0.25">
      <c r="A30" s="16" t="s">
        <v>144</v>
      </c>
      <c r="B30" s="17">
        <v>180.04</v>
      </c>
      <c r="C30" s="17">
        <v>0</v>
      </c>
      <c r="D30" s="18" t="s">
        <v>419</v>
      </c>
    </row>
    <row r="31" spans="1:4" x14ac:dyDescent="0.25">
      <c r="A31" s="10" t="s">
        <v>397</v>
      </c>
      <c r="B31" s="11">
        <v>97779492.120000035</v>
      </c>
      <c r="C31" s="11">
        <v>0</v>
      </c>
      <c r="D31" t="s">
        <v>419</v>
      </c>
    </row>
    <row r="32" spans="1:4" x14ac:dyDescent="0.25">
      <c r="A32" s="10" t="s">
        <v>160</v>
      </c>
      <c r="B32" s="11">
        <v>0</v>
      </c>
      <c r="C32" s="22">
        <v>53050000</v>
      </c>
      <c r="D32" t="s">
        <v>419</v>
      </c>
    </row>
    <row r="33" spans="1:4" x14ac:dyDescent="0.25">
      <c r="A33" s="10" t="s">
        <v>400</v>
      </c>
      <c r="B33" s="11">
        <v>7191905</v>
      </c>
      <c r="C33" s="11">
        <v>0</v>
      </c>
      <c r="D33" t="s">
        <v>419</v>
      </c>
    </row>
    <row r="34" spans="1:4" x14ac:dyDescent="0.25">
      <c r="A34" s="10" t="s">
        <v>133</v>
      </c>
      <c r="B34" s="11">
        <v>53000000</v>
      </c>
      <c r="C34" s="11">
        <v>0</v>
      </c>
      <c r="D34" t="s">
        <v>419</v>
      </c>
    </row>
    <row r="35" spans="1:4" x14ac:dyDescent="0.25">
      <c r="A35" s="10" t="s">
        <v>414</v>
      </c>
      <c r="B35" s="11">
        <v>0</v>
      </c>
      <c r="C35" s="11">
        <v>0</v>
      </c>
    </row>
    <row r="36" spans="1:4" x14ac:dyDescent="0.25">
      <c r="A36" s="10" t="s">
        <v>415</v>
      </c>
      <c r="B36" s="11">
        <v>226144497.65000004</v>
      </c>
      <c r="C36" s="11">
        <v>224985190.67999998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3"/>
  <sheetViews>
    <sheetView workbookViewId="0">
      <selection activeCell="F664" sqref="F664"/>
    </sheetView>
  </sheetViews>
  <sheetFormatPr baseColWidth="10" defaultRowHeight="15" x14ac:dyDescent="0.25"/>
  <cols>
    <col min="1" max="1" width="10.7109375" bestFit="1" customWidth="1"/>
    <col min="2" max="2" width="39.140625" bestFit="1" customWidth="1"/>
    <col min="3" max="4" width="14.140625" bestFit="1" customWidth="1"/>
    <col min="5" max="5" width="14.85546875" bestFit="1" customWidth="1"/>
    <col min="6" max="6" width="17" customWidth="1"/>
  </cols>
  <sheetData>
    <row r="1" spans="1:6" x14ac:dyDescent="0.25">
      <c r="A1" s="4" t="s">
        <v>0</v>
      </c>
      <c r="B1" s="4" t="s">
        <v>1</v>
      </c>
      <c r="C1" s="4" t="s">
        <v>2</v>
      </c>
      <c r="D1" s="4" t="s">
        <v>3</v>
      </c>
      <c r="E1" s="6" t="s">
        <v>4</v>
      </c>
      <c r="F1" s="7"/>
    </row>
    <row r="2" spans="1:6" ht="15" customHeight="1" x14ac:dyDescent="0.25">
      <c r="A2" s="1" t="s">
        <v>412</v>
      </c>
      <c r="C2" s="5">
        <v>0</v>
      </c>
      <c r="D2" s="5">
        <v>0</v>
      </c>
      <c r="E2" s="5">
        <v>-430.29</v>
      </c>
    </row>
    <row r="3" spans="1:6" ht="15" customHeight="1" x14ac:dyDescent="0.25">
      <c r="A3" s="2">
        <v>44743</v>
      </c>
      <c r="B3" s="1" t="s">
        <v>397</v>
      </c>
      <c r="C3" s="5">
        <v>147302.63</v>
      </c>
      <c r="D3" s="5">
        <v>0</v>
      </c>
      <c r="E3" s="5">
        <v>-147732.92000000001</v>
      </c>
    </row>
    <row r="4" spans="1:6" ht="15" customHeight="1" x14ac:dyDescent="0.25">
      <c r="A4" s="2">
        <v>44743</v>
      </c>
      <c r="B4" s="1" t="s">
        <v>397</v>
      </c>
      <c r="C4" s="5">
        <v>153974</v>
      </c>
      <c r="D4" s="5">
        <v>0</v>
      </c>
      <c r="E4" s="5">
        <v>-301706.92</v>
      </c>
    </row>
    <row r="5" spans="1:6" ht="15" customHeight="1" x14ac:dyDescent="0.25">
      <c r="A5" s="2">
        <v>44743</v>
      </c>
      <c r="B5" s="1" t="s">
        <v>397</v>
      </c>
      <c r="C5" s="5">
        <v>272124.15000000002</v>
      </c>
      <c r="D5" s="5">
        <v>0</v>
      </c>
      <c r="E5" s="5">
        <v>-573831.06999999995</v>
      </c>
    </row>
    <row r="6" spans="1:6" ht="15" customHeight="1" x14ac:dyDescent="0.25">
      <c r="A6" s="2">
        <v>44743</v>
      </c>
      <c r="B6" s="1" t="s">
        <v>397</v>
      </c>
      <c r="C6" s="5">
        <v>328760.96999999997</v>
      </c>
      <c r="D6" s="5">
        <v>0</v>
      </c>
      <c r="E6" s="5">
        <v>-902592.04</v>
      </c>
    </row>
    <row r="7" spans="1:6" ht="15" customHeight="1" x14ac:dyDescent="0.25">
      <c r="A7" s="2">
        <v>44743</v>
      </c>
      <c r="B7" s="1" t="s">
        <v>397</v>
      </c>
      <c r="C7" s="5">
        <v>340000</v>
      </c>
      <c r="D7" s="5">
        <v>0</v>
      </c>
      <c r="E7" s="5">
        <v>-1242592.04</v>
      </c>
    </row>
    <row r="8" spans="1:6" ht="15" customHeight="1" x14ac:dyDescent="0.25">
      <c r="A8" s="2">
        <v>44743</v>
      </c>
      <c r="B8" s="1" t="s">
        <v>397</v>
      </c>
      <c r="C8" s="5">
        <v>356992.88</v>
      </c>
      <c r="D8" s="5">
        <v>0</v>
      </c>
      <c r="E8" s="5">
        <v>-1599584.92</v>
      </c>
    </row>
    <row r="9" spans="1:6" ht="15" customHeight="1" x14ac:dyDescent="0.25">
      <c r="A9" s="2">
        <v>44743</v>
      </c>
      <c r="B9" s="1" t="s">
        <v>398</v>
      </c>
      <c r="C9" s="5">
        <v>70000</v>
      </c>
      <c r="D9" s="5">
        <v>0</v>
      </c>
      <c r="E9" s="5">
        <v>-1669584.92</v>
      </c>
    </row>
    <row r="10" spans="1:6" ht="15" customHeight="1" x14ac:dyDescent="0.25">
      <c r="A10" s="2">
        <v>44743</v>
      </c>
      <c r="B10" s="1" t="s">
        <v>399</v>
      </c>
      <c r="C10" s="5">
        <v>0</v>
      </c>
      <c r="D10" s="5">
        <v>75300</v>
      </c>
      <c r="E10" s="5">
        <v>-1594284.92</v>
      </c>
    </row>
    <row r="11" spans="1:6" ht="15" customHeight="1" x14ac:dyDescent="0.25">
      <c r="A11" s="2">
        <v>44743</v>
      </c>
      <c r="B11" s="1" t="s">
        <v>409</v>
      </c>
      <c r="C11" s="5">
        <v>140000</v>
      </c>
      <c r="D11" s="5">
        <v>0</v>
      </c>
      <c r="E11" s="5">
        <v>-1734284.92</v>
      </c>
    </row>
    <row r="12" spans="1:6" ht="15" customHeight="1" x14ac:dyDescent="0.25">
      <c r="A12" s="2">
        <v>44743</v>
      </c>
      <c r="B12" s="1" t="s">
        <v>409</v>
      </c>
      <c r="C12" s="5">
        <v>240000</v>
      </c>
      <c r="D12" s="5">
        <v>0</v>
      </c>
      <c r="E12" s="5">
        <v>-1974284.92</v>
      </c>
    </row>
    <row r="13" spans="1:6" ht="15" customHeight="1" x14ac:dyDescent="0.25">
      <c r="A13" s="2">
        <v>44743</v>
      </c>
      <c r="B13" s="1" t="s">
        <v>400</v>
      </c>
      <c r="C13" s="5">
        <v>4920</v>
      </c>
      <c r="D13" s="5">
        <v>0</v>
      </c>
      <c r="E13" s="5">
        <v>-1979204.92</v>
      </c>
    </row>
    <row r="14" spans="1:6" ht="15" customHeight="1" x14ac:dyDescent="0.25">
      <c r="A14" s="2">
        <v>44743</v>
      </c>
      <c r="B14" s="1" t="s">
        <v>23</v>
      </c>
      <c r="C14" s="5">
        <v>9624.4500000000007</v>
      </c>
      <c r="D14" s="5">
        <v>0</v>
      </c>
      <c r="E14" s="5">
        <v>-1988829.37</v>
      </c>
    </row>
    <row r="15" spans="1:6" ht="15" customHeight="1" x14ac:dyDescent="0.25">
      <c r="A15" s="2">
        <v>44743</v>
      </c>
      <c r="B15" s="1" t="s">
        <v>24</v>
      </c>
      <c r="C15" s="5">
        <v>451.8</v>
      </c>
      <c r="D15" s="5">
        <v>0</v>
      </c>
      <c r="E15" s="5">
        <v>-1989281.17</v>
      </c>
    </row>
    <row r="16" spans="1:6" ht="15" customHeight="1" x14ac:dyDescent="0.25">
      <c r="A16" s="2">
        <v>44743</v>
      </c>
      <c r="B16" s="1" t="s">
        <v>401</v>
      </c>
      <c r="C16" s="5">
        <v>1750</v>
      </c>
      <c r="D16" s="5">
        <v>0</v>
      </c>
      <c r="E16" s="5">
        <v>-1991031.17</v>
      </c>
    </row>
    <row r="17" spans="1:5" ht="15" customHeight="1" x14ac:dyDescent="0.25">
      <c r="A17" s="2">
        <v>44743</v>
      </c>
      <c r="B17" s="1" t="s">
        <v>402</v>
      </c>
      <c r="C17" s="5">
        <v>367.5</v>
      </c>
      <c r="D17" s="5">
        <v>0</v>
      </c>
      <c r="E17" s="5">
        <v>-1991398.67</v>
      </c>
    </row>
    <row r="18" spans="1:5" ht="15" customHeight="1" x14ac:dyDescent="0.25">
      <c r="A18" s="2">
        <v>44743</v>
      </c>
      <c r="B18" s="1" t="s">
        <v>23</v>
      </c>
      <c r="C18" s="5">
        <v>12.71</v>
      </c>
      <c r="D18" s="5">
        <v>0</v>
      </c>
      <c r="E18" s="5">
        <v>-1991411.38</v>
      </c>
    </row>
    <row r="19" spans="1:5" ht="15" customHeight="1" x14ac:dyDescent="0.25">
      <c r="A19" s="2">
        <v>44743</v>
      </c>
      <c r="B19" s="1" t="s">
        <v>403</v>
      </c>
      <c r="C19" s="5">
        <v>90709.72</v>
      </c>
      <c r="D19" s="5">
        <v>0</v>
      </c>
      <c r="E19" s="5">
        <v>-2082121.1</v>
      </c>
    </row>
    <row r="20" spans="1:5" ht="15" customHeight="1" x14ac:dyDescent="0.25">
      <c r="A20" s="2">
        <v>44743</v>
      </c>
      <c r="B20" s="1" t="s">
        <v>404</v>
      </c>
      <c r="C20" s="5">
        <v>9524.52</v>
      </c>
      <c r="D20" s="5">
        <v>0</v>
      </c>
      <c r="E20" s="5">
        <v>-2091645.62</v>
      </c>
    </row>
    <row r="21" spans="1:5" ht="15" customHeight="1" x14ac:dyDescent="0.25">
      <c r="A21" s="2">
        <v>44743</v>
      </c>
      <c r="B21" s="1" t="s">
        <v>23</v>
      </c>
      <c r="C21" s="5">
        <v>601.41</v>
      </c>
      <c r="D21" s="5">
        <v>0</v>
      </c>
      <c r="E21" s="5">
        <v>-2092247.03</v>
      </c>
    </row>
    <row r="22" spans="1:5" ht="15" customHeight="1" x14ac:dyDescent="0.25">
      <c r="A22" s="2">
        <v>44746</v>
      </c>
      <c r="B22" s="1" t="s">
        <v>397</v>
      </c>
      <c r="C22" s="5">
        <v>36800.01</v>
      </c>
      <c r="D22" s="5">
        <v>0</v>
      </c>
      <c r="E22" s="5">
        <v>-2129047.04</v>
      </c>
    </row>
    <row r="23" spans="1:5" ht="15" customHeight="1" x14ac:dyDescent="0.25">
      <c r="A23" s="2">
        <v>44746</v>
      </c>
      <c r="B23" s="1" t="s">
        <v>397</v>
      </c>
      <c r="C23" s="5">
        <v>200000</v>
      </c>
      <c r="D23" s="5">
        <v>0</v>
      </c>
      <c r="E23" s="5">
        <v>-2329047.04</v>
      </c>
    </row>
    <row r="24" spans="1:5" ht="15" customHeight="1" x14ac:dyDescent="0.25">
      <c r="A24" s="2">
        <v>44746</v>
      </c>
      <c r="B24" s="1" t="s">
        <v>397</v>
      </c>
      <c r="C24" s="5">
        <v>210000</v>
      </c>
      <c r="D24" s="5">
        <v>0</v>
      </c>
      <c r="E24" s="5">
        <v>-2539047.04</v>
      </c>
    </row>
    <row r="25" spans="1:5" ht="15" customHeight="1" x14ac:dyDescent="0.25">
      <c r="A25" s="2">
        <v>44746</v>
      </c>
      <c r="B25" s="1" t="s">
        <v>397</v>
      </c>
      <c r="C25" s="5">
        <v>327500</v>
      </c>
      <c r="D25" s="5">
        <v>0</v>
      </c>
      <c r="E25" s="5">
        <v>-2866547.04</v>
      </c>
    </row>
    <row r="26" spans="1:5" ht="15" customHeight="1" x14ac:dyDescent="0.25">
      <c r="A26" s="2">
        <v>44746</v>
      </c>
      <c r="B26" s="1" t="s">
        <v>397</v>
      </c>
      <c r="C26" s="5">
        <v>500000</v>
      </c>
      <c r="D26" s="5">
        <v>0</v>
      </c>
      <c r="E26" s="5">
        <v>-3366547.04</v>
      </c>
    </row>
    <row r="27" spans="1:5" ht="15" customHeight="1" x14ac:dyDescent="0.25">
      <c r="A27" s="2">
        <v>44746</v>
      </c>
      <c r="B27" s="1" t="s">
        <v>397</v>
      </c>
      <c r="C27" s="5">
        <v>669994.35</v>
      </c>
      <c r="D27" s="5">
        <v>0</v>
      </c>
      <c r="E27" s="5">
        <v>-4036541.39</v>
      </c>
    </row>
    <row r="28" spans="1:5" ht="15" customHeight="1" x14ac:dyDescent="0.25">
      <c r="A28" s="2">
        <v>44746</v>
      </c>
      <c r="B28" s="1" t="s">
        <v>397</v>
      </c>
      <c r="C28" s="5">
        <v>12747530.9</v>
      </c>
      <c r="D28" s="5">
        <v>0</v>
      </c>
      <c r="E28" s="5">
        <v>-16784072.289999999</v>
      </c>
    </row>
    <row r="29" spans="1:5" ht="15" customHeight="1" x14ac:dyDescent="0.25">
      <c r="A29" s="2">
        <v>44746</v>
      </c>
      <c r="B29" s="1" t="s">
        <v>406</v>
      </c>
      <c r="C29" s="5">
        <v>0</v>
      </c>
      <c r="D29" s="5">
        <v>3000000</v>
      </c>
      <c r="E29" s="5">
        <v>-13784072.289999999</v>
      </c>
    </row>
    <row r="30" spans="1:5" ht="15" customHeight="1" x14ac:dyDescent="0.25">
      <c r="A30" s="2">
        <v>44746</v>
      </c>
      <c r="B30" s="1" t="s">
        <v>405</v>
      </c>
      <c r="C30" s="5">
        <v>0</v>
      </c>
      <c r="D30" s="5">
        <v>1700000</v>
      </c>
      <c r="E30" s="5">
        <v>-12084072.289999999</v>
      </c>
    </row>
    <row r="31" spans="1:5" ht="15" customHeight="1" x14ac:dyDescent="0.25">
      <c r="A31" s="2">
        <v>44746</v>
      </c>
      <c r="B31" s="1" t="s">
        <v>406</v>
      </c>
      <c r="C31" s="5">
        <v>0</v>
      </c>
      <c r="D31" s="5">
        <v>900000</v>
      </c>
      <c r="E31" s="5">
        <v>-11184072.289999999</v>
      </c>
    </row>
    <row r="32" spans="1:5" ht="15" customHeight="1" x14ac:dyDescent="0.25">
      <c r="A32" s="2">
        <v>44746</v>
      </c>
      <c r="B32" s="1" t="s">
        <v>399</v>
      </c>
      <c r="C32" s="5">
        <v>0</v>
      </c>
      <c r="D32" s="5">
        <v>4680</v>
      </c>
      <c r="E32" s="5">
        <v>-11179392.289999999</v>
      </c>
    </row>
    <row r="33" spans="1:5" ht="15" customHeight="1" x14ac:dyDescent="0.25">
      <c r="A33" s="2">
        <v>44746</v>
      </c>
      <c r="B33" s="1" t="s">
        <v>411</v>
      </c>
      <c r="C33" s="5">
        <v>0</v>
      </c>
      <c r="D33" s="5">
        <v>3500000</v>
      </c>
      <c r="E33" s="5">
        <v>-7679392.29</v>
      </c>
    </row>
    <row r="34" spans="1:5" ht="15" customHeight="1" x14ac:dyDescent="0.25">
      <c r="A34" s="2">
        <v>44746</v>
      </c>
      <c r="B34" s="1" t="s">
        <v>411</v>
      </c>
      <c r="C34" s="5">
        <v>0</v>
      </c>
      <c r="D34" s="5">
        <v>3500000</v>
      </c>
      <c r="E34" s="5">
        <v>-4179392.29</v>
      </c>
    </row>
    <row r="35" spans="1:5" ht="15" customHeight="1" x14ac:dyDescent="0.25">
      <c r="A35" s="2">
        <v>44746</v>
      </c>
      <c r="B35" s="1" t="s">
        <v>406</v>
      </c>
      <c r="C35" s="5">
        <v>0</v>
      </c>
      <c r="D35" s="5">
        <v>400000</v>
      </c>
      <c r="E35" s="5">
        <v>-3779392.29</v>
      </c>
    </row>
    <row r="36" spans="1:5" ht="15" customHeight="1" x14ac:dyDescent="0.25">
      <c r="A36" s="2">
        <v>44746</v>
      </c>
      <c r="B36" s="1" t="s">
        <v>411</v>
      </c>
      <c r="C36" s="5">
        <v>0</v>
      </c>
      <c r="D36" s="5">
        <v>2500000</v>
      </c>
      <c r="E36" s="5">
        <v>-1279392.29</v>
      </c>
    </row>
    <row r="37" spans="1:5" ht="15" customHeight="1" x14ac:dyDescent="0.25">
      <c r="A37" s="2">
        <v>44746</v>
      </c>
      <c r="B37" s="1" t="s">
        <v>44</v>
      </c>
      <c r="C37" s="5">
        <v>329898.95</v>
      </c>
      <c r="D37" s="5">
        <v>0</v>
      </c>
      <c r="E37" s="5">
        <v>-1609291.24</v>
      </c>
    </row>
    <row r="38" spans="1:5" ht="15" customHeight="1" x14ac:dyDescent="0.25">
      <c r="A38" s="2">
        <v>44746</v>
      </c>
      <c r="B38" s="1" t="s">
        <v>418</v>
      </c>
      <c r="C38" s="5">
        <v>34639.39</v>
      </c>
      <c r="D38" s="5">
        <v>0</v>
      </c>
      <c r="E38" s="5">
        <v>-1643930.63</v>
      </c>
    </row>
    <row r="39" spans="1:5" ht="15" customHeight="1" x14ac:dyDescent="0.25">
      <c r="A39" s="2">
        <v>44746</v>
      </c>
      <c r="B39" s="1" t="s">
        <v>46</v>
      </c>
      <c r="C39" s="5">
        <v>13300</v>
      </c>
      <c r="D39" s="5">
        <v>0</v>
      </c>
      <c r="E39" s="5">
        <v>-1657230.63</v>
      </c>
    </row>
    <row r="40" spans="1:5" ht="15" customHeight="1" x14ac:dyDescent="0.25">
      <c r="A40" s="2">
        <v>44746</v>
      </c>
      <c r="B40" s="1" t="s">
        <v>44</v>
      </c>
      <c r="C40" s="5">
        <v>323212.46000000002</v>
      </c>
      <c r="D40" s="5">
        <v>0</v>
      </c>
      <c r="E40" s="5">
        <v>-1980443.09</v>
      </c>
    </row>
    <row r="41" spans="1:5" ht="15" customHeight="1" x14ac:dyDescent="0.25">
      <c r="A41" s="2">
        <v>44746</v>
      </c>
      <c r="B41" s="1" t="s">
        <v>418</v>
      </c>
      <c r="C41" s="5">
        <v>33937.31</v>
      </c>
      <c r="D41" s="5">
        <v>0</v>
      </c>
      <c r="E41" s="5">
        <v>-2014380.4</v>
      </c>
    </row>
    <row r="42" spans="1:5" ht="15" customHeight="1" x14ac:dyDescent="0.25">
      <c r="A42" s="2">
        <v>44746</v>
      </c>
      <c r="B42" s="1" t="s">
        <v>46</v>
      </c>
      <c r="C42" s="5">
        <v>13300</v>
      </c>
      <c r="D42" s="5">
        <v>0</v>
      </c>
      <c r="E42" s="5">
        <v>-2027680.4</v>
      </c>
    </row>
    <row r="43" spans="1:5" ht="15.75" customHeight="1" x14ac:dyDescent="0.25">
      <c r="A43" s="2">
        <v>44746</v>
      </c>
      <c r="B43" s="1" t="s">
        <v>44</v>
      </c>
      <c r="C43" s="5">
        <v>238034.39</v>
      </c>
      <c r="D43" s="5">
        <v>0</v>
      </c>
      <c r="E43" s="5">
        <v>-2265714.79</v>
      </c>
    </row>
    <row r="44" spans="1:5" ht="15" customHeight="1" x14ac:dyDescent="0.25">
      <c r="A44" s="2">
        <v>44746</v>
      </c>
      <c r="B44" s="1" t="s">
        <v>418</v>
      </c>
      <c r="C44" s="5">
        <v>24993.61</v>
      </c>
      <c r="D44" s="5">
        <v>0</v>
      </c>
      <c r="E44" s="5">
        <v>-2290708.4</v>
      </c>
    </row>
    <row r="45" spans="1:5" ht="15" customHeight="1" x14ac:dyDescent="0.25">
      <c r="A45" s="2">
        <v>44746</v>
      </c>
      <c r="B45" s="1" t="s">
        <v>46</v>
      </c>
      <c r="C45" s="5">
        <v>9500</v>
      </c>
      <c r="D45" s="5">
        <v>0</v>
      </c>
      <c r="E45" s="5">
        <v>-2300208.4</v>
      </c>
    </row>
    <row r="46" spans="1:5" ht="15" customHeight="1" x14ac:dyDescent="0.25">
      <c r="A46" s="2">
        <v>44746</v>
      </c>
      <c r="B46" s="1" t="s">
        <v>23</v>
      </c>
      <c r="C46" s="5">
        <v>88928.97</v>
      </c>
      <c r="D46" s="5">
        <v>0</v>
      </c>
      <c r="E46" s="5">
        <v>-2389137.37</v>
      </c>
    </row>
    <row r="47" spans="1:5" ht="15" customHeight="1" x14ac:dyDescent="0.25">
      <c r="A47" s="2">
        <v>44746</v>
      </c>
      <c r="B47" s="1" t="s">
        <v>24</v>
      </c>
      <c r="C47" s="5">
        <v>57028.08</v>
      </c>
      <c r="D47" s="5">
        <v>0</v>
      </c>
      <c r="E47" s="5">
        <v>-2446165.4500000002</v>
      </c>
    </row>
    <row r="48" spans="1:5" ht="15" customHeight="1" x14ac:dyDescent="0.25">
      <c r="A48" s="2">
        <v>44746</v>
      </c>
      <c r="B48" s="1" t="s">
        <v>397</v>
      </c>
      <c r="C48" s="5">
        <v>146546.01</v>
      </c>
      <c r="D48" s="5">
        <v>0</v>
      </c>
      <c r="E48" s="5">
        <v>-2592711.46</v>
      </c>
    </row>
    <row r="49" spans="1:5" ht="15" customHeight="1" x14ac:dyDescent="0.25">
      <c r="A49" s="2">
        <v>44746</v>
      </c>
      <c r="B49" s="1" t="s">
        <v>397</v>
      </c>
      <c r="C49" s="5">
        <v>717728.46</v>
      </c>
      <c r="D49" s="5">
        <v>0</v>
      </c>
      <c r="E49" s="5">
        <v>-3310439.92</v>
      </c>
    </row>
    <row r="50" spans="1:5" ht="15" customHeight="1" x14ac:dyDescent="0.25">
      <c r="A50" s="2">
        <v>44746</v>
      </c>
      <c r="B50" s="1" t="s">
        <v>23</v>
      </c>
      <c r="C50" s="5">
        <v>5185.6499999999996</v>
      </c>
      <c r="D50" s="5">
        <v>0</v>
      </c>
      <c r="E50" s="5">
        <v>-3315625.57</v>
      </c>
    </row>
    <row r="51" spans="1:5" ht="15" customHeight="1" x14ac:dyDescent="0.25">
      <c r="A51" s="2">
        <v>44746</v>
      </c>
      <c r="B51" s="1" t="s">
        <v>397</v>
      </c>
      <c r="C51" s="5">
        <v>53188.37</v>
      </c>
      <c r="D51" s="5">
        <v>0</v>
      </c>
      <c r="E51" s="5">
        <v>-3368813.94</v>
      </c>
    </row>
    <row r="52" spans="1:5" ht="15" customHeight="1" x14ac:dyDescent="0.25">
      <c r="A52" s="2">
        <v>44746</v>
      </c>
      <c r="B52" s="1" t="s">
        <v>397</v>
      </c>
      <c r="C52" s="5">
        <v>500000</v>
      </c>
      <c r="D52" s="5">
        <v>0</v>
      </c>
      <c r="E52" s="5">
        <v>-3868813.94</v>
      </c>
    </row>
    <row r="53" spans="1:5" ht="15" customHeight="1" x14ac:dyDescent="0.25">
      <c r="A53" s="2">
        <v>44746</v>
      </c>
      <c r="B53" s="1" t="s">
        <v>23</v>
      </c>
      <c r="C53" s="5">
        <v>3319.13</v>
      </c>
      <c r="D53" s="5">
        <v>0</v>
      </c>
      <c r="E53" s="5">
        <v>-3872133.07</v>
      </c>
    </row>
    <row r="54" spans="1:5" ht="15" customHeight="1" x14ac:dyDescent="0.25">
      <c r="A54" s="2">
        <v>44747</v>
      </c>
      <c r="B54" s="1" t="s">
        <v>397</v>
      </c>
      <c r="C54" s="5">
        <v>13590.72</v>
      </c>
      <c r="D54" s="5">
        <v>0</v>
      </c>
      <c r="E54" s="5">
        <v>-3885723.79</v>
      </c>
    </row>
    <row r="55" spans="1:5" ht="15" customHeight="1" x14ac:dyDescent="0.25">
      <c r="A55" s="2">
        <v>44747</v>
      </c>
      <c r="B55" s="1" t="s">
        <v>397</v>
      </c>
      <c r="C55" s="5">
        <v>26620</v>
      </c>
      <c r="D55" s="5">
        <v>0</v>
      </c>
      <c r="E55" s="5">
        <v>-3912343.79</v>
      </c>
    </row>
    <row r="56" spans="1:5" ht="15" customHeight="1" x14ac:dyDescent="0.25">
      <c r="A56" s="2">
        <v>44747</v>
      </c>
      <c r="B56" s="1" t="s">
        <v>397</v>
      </c>
      <c r="C56" s="5">
        <v>37065.660000000003</v>
      </c>
      <c r="D56" s="5">
        <v>0</v>
      </c>
      <c r="E56" s="5">
        <v>-3949409.45</v>
      </c>
    </row>
    <row r="57" spans="1:5" ht="15" customHeight="1" x14ac:dyDescent="0.25">
      <c r="A57" s="2">
        <v>44747</v>
      </c>
      <c r="B57" s="1" t="s">
        <v>397</v>
      </c>
      <c r="C57" s="5">
        <v>212397.37</v>
      </c>
      <c r="D57" s="5">
        <v>0</v>
      </c>
      <c r="E57" s="5">
        <v>-4161806.82</v>
      </c>
    </row>
    <row r="58" spans="1:5" ht="15" customHeight="1" x14ac:dyDescent="0.25">
      <c r="A58" s="2">
        <v>44747</v>
      </c>
      <c r="B58" s="1" t="s">
        <v>397</v>
      </c>
      <c r="C58" s="5">
        <v>247000</v>
      </c>
      <c r="D58" s="5">
        <v>0</v>
      </c>
      <c r="E58" s="5">
        <v>-4408806.82</v>
      </c>
    </row>
    <row r="59" spans="1:5" ht="15" customHeight="1" x14ac:dyDescent="0.25">
      <c r="A59" s="2">
        <v>44747</v>
      </c>
      <c r="B59" s="1" t="s">
        <v>397</v>
      </c>
      <c r="C59" s="5">
        <v>300000</v>
      </c>
      <c r="D59" s="5">
        <v>0</v>
      </c>
      <c r="E59" s="5">
        <v>-4708806.82</v>
      </c>
    </row>
    <row r="60" spans="1:5" ht="15" customHeight="1" x14ac:dyDescent="0.25">
      <c r="A60" s="2">
        <v>44747</v>
      </c>
      <c r="B60" s="1" t="s">
        <v>397</v>
      </c>
      <c r="C60" s="5">
        <v>322988.06</v>
      </c>
      <c r="D60" s="5">
        <v>0</v>
      </c>
      <c r="E60" s="5">
        <v>-5031794.88</v>
      </c>
    </row>
    <row r="61" spans="1:5" ht="15" customHeight="1" x14ac:dyDescent="0.25">
      <c r="A61" s="2">
        <v>44747</v>
      </c>
      <c r="B61" s="1" t="s">
        <v>397</v>
      </c>
      <c r="C61" s="5">
        <v>330000</v>
      </c>
      <c r="D61" s="5">
        <v>0</v>
      </c>
      <c r="E61" s="5">
        <v>-5361794.88</v>
      </c>
    </row>
    <row r="62" spans="1:5" ht="15" customHeight="1" x14ac:dyDescent="0.25">
      <c r="A62" s="2">
        <v>44747</v>
      </c>
      <c r="B62" s="1" t="s">
        <v>397</v>
      </c>
      <c r="C62" s="5">
        <v>340000</v>
      </c>
      <c r="D62" s="5">
        <v>0</v>
      </c>
      <c r="E62" s="5">
        <v>-5701794.8799999999</v>
      </c>
    </row>
    <row r="63" spans="1:5" ht="15" customHeight="1" x14ac:dyDescent="0.25">
      <c r="A63" s="2">
        <v>44747</v>
      </c>
      <c r="B63" s="1" t="s">
        <v>408</v>
      </c>
      <c r="C63" s="5">
        <v>0</v>
      </c>
      <c r="D63" s="5">
        <v>400000</v>
      </c>
      <c r="E63" s="5">
        <v>-5301794.88</v>
      </c>
    </row>
    <row r="64" spans="1:5" ht="15" customHeight="1" x14ac:dyDescent="0.25">
      <c r="A64" s="2">
        <v>44747</v>
      </c>
      <c r="B64" s="1" t="s">
        <v>410</v>
      </c>
      <c r="C64" s="5">
        <v>0</v>
      </c>
      <c r="D64" s="5">
        <v>300000</v>
      </c>
      <c r="E64" s="5">
        <v>-5001794.88</v>
      </c>
    </row>
    <row r="65" spans="1:5" ht="15" customHeight="1" x14ac:dyDescent="0.25">
      <c r="A65" s="2">
        <v>44747</v>
      </c>
      <c r="B65" s="1" t="s">
        <v>405</v>
      </c>
      <c r="C65" s="5">
        <v>0</v>
      </c>
      <c r="D65" s="5">
        <v>3100000</v>
      </c>
      <c r="E65" s="5">
        <v>-1901794.88</v>
      </c>
    </row>
    <row r="66" spans="1:5" ht="15" customHeight="1" x14ac:dyDescent="0.25">
      <c r="A66" s="2">
        <v>44747</v>
      </c>
      <c r="B66" s="1" t="s">
        <v>411</v>
      </c>
      <c r="C66" s="5">
        <v>0</v>
      </c>
      <c r="D66" s="5">
        <v>1312683.02</v>
      </c>
      <c r="E66" s="5">
        <v>-589111.86</v>
      </c>
    </row>
    <row r="67" spans="1:5" ht="15" customHeight="1" x14ac:dyDescent="0.25">
      <c r="A67" s="2">
        <v>44747</v>
      </c>
      <c r="B67" s="1" t="s">
        <v>407</v>
      </c>
      <c r="C67" s="5">
        <v>0</v>
      </c>
      <c r="D67" s="5">
        <v>1000000</v>
      </c>
      <c r="E67" s="5">
        <v>410888.14</v>
      </c>
    </row>
    <row r="68" spans="1:5" ht="15" customHeight="1" x14ac:dyDescent="0.25">
      <c r="A68" s="2">
        <v>44747</v>
      </c>
      <c r="B68" s="1" t="s">
        <v>406</v>
      </c>
      <c r="C68" s="5">
        <v>0</v>
      </c>
      <c r="D68" s="5">
        <v>3500000</v>
      </c>
      <c r="E68" s="5">
        <v>3910888.14</v>
      </c>
    </row>
    <row r="69" spans="1:5" ht="15" customHeight="1" x14ac:dyDescent="0.25">
      <c r="A69" s="2">
        <v>44747</v>
      </c>
      <c r="B69" s="1" t="s">
        <v>411</v>
      </c>
      <c r="C69" s="5">
        <v>0</v>
      </c>
      <c r="D69" s="5">
        <v>932636.58</v>
      </c>
      <c r="E69" s="5">
        <v>4843524.72</v>
      </c>
    </row>
    <row r="70" spans="1:5" ht="15" customHeight="1" x14ac:dyDescent="0.25">
      <c r="A70" s="2">
        <v>44747</v>
      </c>
      <c r="B70" s="1" t="s">
        <v>409</v>
      </c>
      <c r="C70" s="5">
        <v>550000</v>
      </c>
      <c r="D70" s="5">
        <v>0</v>
      </c>
      <c r="E70" s="5">
        <v>4293524.72</v>
      </c>
    </row>
    <row r="71" spans="1:5" ht="15" customHeight="1" x14ac:dyDescent="0.25">
      <c r="A71" s="2">
        <v>44747</v>
      </c>
      <c r="B71" s="1" t="s">
        <v>401</v>
      </c>
      <c r="C71" s="5">
        <v>250</v>
      </c>
      <c r="D71" s="5">
        <v>0</v>
      </c>
      <c r="E71" s="5">
        <v>4293274.72</v>
      </c>
    </row>
    <row r="72" spans="1:5" ht="15" customHeight="1" x14ac:dyDescent="0.25">
      <c r="A72" s="2">
        <v>44747</v>
      </c>
      <c r="B72" s="1" t="s">
        <v>402</v>
      </c>
      <c r="C72" s="5">
        <v>52.5</v>
      </c>
      <c r="D72" s="5">
        <v>0</v>
      </c>
      <c r="E72" s="5">
        <v>4293222.22</v>
      </c>
    </row>
    <row r="73" spans="1:5" ht="15" customHeight="1" x14ac:dyDescent="0.25">
      <c r="A73" s="2">
        <v>44747</v>
      </c>
      <c r="B73" s="1" t="s">
        <v>400</v>
      </c>
      <c r="C73" s="5">
        <v>5202383</v>
      </c>
      <c r="D73" s="5">
        <v>0</v>
      </c>
      <c r="E73" s="5">
        <v>-909160.78</v>
      </c>
    </row>
    <row r="74" spans="1:5" ht="15" customHeight="1" x14ac:dyDescent="0.25">
      <c r="A74" s="2">
        <v>44747</v>
      </c>
      <c r="B74" s="1" t="s">
        <v>400</v>
      </c>
      <c r="C74" s="5">
        <v>379245</v>
      </c>
      <c r="D74" s="5">
        <v>0</v>
      </c>
      <c r="E74" s="5">
        <v>-1288405.78</v>
      </c>
    </row>
    <row r="75" spans="1:5" ht="15" customHeight="1" x14ac:dyDescent="0.25">
      <c r="A75" s="2">
        <v>44747</v>
      </c>
      <c r="B75" s="1" t="s">
        <v>409</v>
      </c>
      <c r="C75" s="5">
        <v>100000</v>
      </c>
      <c r="D75" s="5">
        <v>0</v>
      </c>
      <c r="E75" s="5">
        <v>-1388405.78</v>
      </c>
    </row>
    <row r="76" spans="1:5" ht="15" customHeight="1" x14ac:dyDescent="0.25">
      <c r="A76" s="2">
        <v>44747</v>
      </c>
      <c r="B76" s="1" t="s">
        <v>401</v>
      </c>
      <c r="C76" s="5">
        <v>250</v>
      </c>
      <c r="D76" s="5">
        <v>0</v>
      </c>
      <c r="E76" s="5">
        <v>-1388655.78</v>
      </c>
    </row>
    <row r="77" spans="1:5" ht="15" customHeight="1" x14ac:dyDescent="0.25">
      <c r="A77" s="2">
        <v>44747</v>
      </c>
      <c r="B77" s="1" t="s">
        <v>402</v>
      </c>
      <c r="C77" s="5">
        <v>52.5</v>
      </c>
      <c r="D77" s="5">
        <v>0</v>
      </c>
      <c r="E77" s="5">
        <v>-1388708.28</v>
      </c>
    </row>
    <row r="78" spans="1:5" ht="15" customHeight="1" x14ac:dyDescent="0.25">
      <c r="A78" s="2">
        <v>44747</v>
      </c>
      <c r="B78" s="1" t="s">
        <v>44</v>
      </c>
      <c r="C78" s="5">
        <v>57012.93</v>
      </c>
      <c r="D78" s="5">
        <v>0</v>
      </c>
      <c r="E78" s="5">
        <v>-1445721.21</v>
      </c>
    </row>
    <row r="79" spans="1:5" ht="15" customHeight="1" x14ac:dyDescent="0.25">
      <c r="A79" s="2">
        <v>44747</v>
      </c>
      <c r="B79" s="1" t="s">
        <v>418</v>
      </c>
      <c r="C79" s="5">
        <v>5986.36</v>
      </c>
      <c r="D79" s="5">
        <v>0</v>
      </c>
      <c r="E79" s="5">
        <v>-1451707.57</v>
      </c>
    </row>
    <row r="80" spans="1:5" ht="15" customHeight="1" x14ac:dyDescent="0.25">
      <c r="A80" s="2">
        <v>44747</v>
      </c>
      <c r="B80" s="1" t="s">
        <v>46</v>
      </c>
      <c r="C80" s="5">
        <v>4988.2</v>
      </c>
      <c r="D80" s="5">
        <v>0</v>
      </c>
      <c r="E80" s="5">
        <v>-1456695.77</v>
      </c>
    </row>
    <row r="81" spans="1:5" ht="15" customHeight="1" x14ac:dyDescent="0.25">
      <c r="A81" s="2">
        <v>44747</v>
      </c>
      <c r="B81" s="1" t="s">
        <v>44</v>
      </c>
      <c r="C81" s="5">
        <v>36892.86</v>
      </c>
      <c r="D81" s="5">
        <v>0</v>
      </c>
      <c r="E81" s="5">
        <v>-1493588.63</v>
      </c>
    </row>
    <row r="82" spans="1:5" ht="15" customHeight="1" x14ac:dyDescent="0.25">
      <c r="A82" s="2">
        <v>44747</v>
      </c>
      <c r="B82" s="1" t="s">
        <v>418</v>
      </c>
      <c r="C82" s="5">
        <v>3873.75</v>
      </c>
      <c r="D82" s="5">
        <v>0</v>
      </c>
      <c r="E82" s="5">
        <v>-1497462.38</v>
      </c>
    </row>
    <row r="83" spans="1:5" ht="15" customHeight="1" x14ac:dyDescent="0.25">
      <c r="A83" s="2">
        <v>44747</v>
      </c>
      <c r="B83" s="1" t="s">
        <v>46</v>
      </c>
      <c r="C83" s="5">
        <v>3544.02</v>
      </c>
      <c r="D83" s="5">
        <v>0</v>
      </c>
      <c r="E83" s="5">
        <v>-1501006.4</v>
      </c>
    </row>
    <row r="84" spans="1:5" ht="15" customHeight="1" x14ac:dyDescent="0.25">
      <c r="A84" s="2">
        <v>44747</v>
      </c>
      <c r="B84" s="1" t="s">
        <v>23</v>
      </c>
      <c r="C84" s="5">
        <v>44581.72</v>
      </c>
      <c r="D84" s="5">
        <v>0</v>
      </c>
      <c r="E84" s="5">
        <v>-1545588.12</v>
      </c>
    </row>
    <row r="85" spans="1:5" ht="15" customHeight="1" x14ac:dyDescent="0.25">
      <c r="A85" s="2">
        <v>44747</v>
      </c>
      <c r="B85" s="1" t="s">
        <v>24</v>
      </c>
      <c r="C85" s="5">
        <v>13471.92</v>
      </c>
      <c r="D85" s="5">
        <v>0</v>
      </c>
      <c r="E85" s="5">
        <v>-1559060.04</v>
      </c>
    </row>
    <row r="86" spans="1:5" ht="15" customHeight="1" x14ac:dyDescent="0.25">
      <c r="A86" s="2">
        <v>44747</v>
      </c>
      <c r="B86" s="1" t="s">
        <v>397</v>
      </c>
      <c r="C86" s="5">
        <v>232987.29</v>
      </c>
      <c r="D86" s="5">
        <v>0</v>
      </c>
      <c r="E86" s="5">
        <v>-1792047.33</v>
      </c>
    </row>
    <row r="87" spans="1:5" ht="15" customHeight="1" x14ac:dyDescent="0.25">
      <c r="A87" s="2">
        <v>44747</v>
      </c>
      <c r="B87" s="1" t="s">
        <v>397</v>
      </c>
      <c r="C87" s="5">
        <v>260400</v>
      </c>
      <c r="D87" s="5">
        <v>0</v>
      </c>
      <c r="E87" s="5">
        <v>-2052447.33</v>
      </c>
    </row>
    <row r="88" spans="1:5" ht="15" customHeight="1" x14ac:dyDescent="0.25">
      <c r="A88" s="2">
        <v>44747</v>
      </c>
      <c r="B88" s="1" t="s">
        <v>397</v>
      </c>
      <c r="C88" s="5">
        <v>692500</v>
      </c>
      <c r="D88" s="5">
        <v>0</v>
      </c>
      <c r="E88" s="5">
        <v>-2744947.33</v>
      </c>
    </row>
    <row r="89" spans="1:5" ht="15" customHeight="1" x14ac:dyDescent="0.25">
      <c r="A89" s="2">
        <v>44747</v>
      </c>
      <c r="B89" s="1" t="s">
        <v>23</v>
      </c>
      <c r="C89" s="5">
        <v>7115.32</v>
      </c>
      <c r="D89" s="5">
        <v>0</v>
      </c>
      <c r="E89" s="5">
        <v>-2752062.65</v>
      </c>
    </row>
    <row r="90" spans="1:5" ht="15" customHeight="1" x14ac:dyDescent="0.25">
      <c r="A90" s="2">
        <v>44748</v>
      </c>
      <c r="B90" s="1" t="s">
        <v>397</v>
      </c>
      <c r="C90" s="5">
        <v>168307</v>
      </c>
      <c r="D90" s="5">
        <v>0</v>
      </c>
      <c r="E90" s="5">
        <v>-2920369.65</v>
      </c>
    </row>
    <row r="91" spans="1:5" ht="15" customHeight="1" x14ac:dyDescent="0.25">
      <c r="A91" s="2">
        <v>44748</v>
      </c>
      <c r="B91" s="1" t="s">
        <v>397</v>
      </c>
      <c r="C91" s="5">
        <v>171084.75</v>
      </c>
      <c r="D91" s="5">
        <v>0</v>
      </c>
      <c r="E91" s="5">
        <v>-3091454.4</v>
      </c>
    </row>
    <row r="92" spans="1:5" ht="15" customHeight="1" x14ac:dyDescent="0.25">
      <c r="A92" s="2">
        <v>44748</v>
      </c>
      <c r="B92" s="1" t="s">
        <v>397</v>
      </c>
      <c r="C92" s="5">
        <v>250000</v>
      </c>
      <c r="D92" s="5">
        <v>0</v>
      </c>
      <c r="E92" s="5">
        <v>-3341454.4</v>
      </c>
    </row>
    <row r="93" spans="1:5" ht="15" customHeight="1" x14ac:dyDescent="0.25">
      <c r="A93" s="2">
        <v>44748</v>
      </c>
      <c r="B93" s="1" t="s">
        <v>397</v>
      </c>
      <c r="C93" s="5">
        <v>300000</v>
      </c>
      <c r="D93" s="5">
        <v>0</v>
      </c>
      <c r="E93" s="5">
        <v>-3641454.4</v>
      </c>
    </row>
    <row r="94" spans="1:5" ht="15" customHeight="1" x14ac:dyDescent="0.25">
      <c r="A94" s="2">
        <v>44748</v>
      </c>
      <c r="B94" s="1" t="s">
        <v>397</v>
      </c>
      <c r="C94" s="5">
        <v>320000</v>
      </c>
      <c r="D94" s="5">
        <v>0</v>
      </c>
      <c r="E94" s="5">
        <v>-3961454.4</v>
      </c>
    </row>
    <row r="95" spans="1:5" ht="15" customHeight="1" x14ac:dyDescent="0.25">
      <c r="A95" s="2">
        <v>44748</v>
      </c>
      <c r="B95" s="1" t="s">
        <v>397</v>
      </c>
      <c r="C95" s="5">
        <v>327500</v>
      </c>
      <c r="D95" s="5">
        <v>0</v>
      </c>
      <c r="E95" s="5">
        <v>-4288954.4000000004</v>
      </c>
    </row>
    <row r="96" spans="1:5" ht="15" customHeight="1" x14ac:dyDescent="0.25">
      <c r="A96" s="2">
        <v>44748</v>
      </c>
      <c r="B96" s="1" t="s">
        <v>397</v>
      </c>
      <c r="C96" s="5">
        <v>360000</v>
      </c>
      <c r="D96" s="5">
        <v>0</v>
      </c>
      <c r="E96" s="5">
        <v>-4648954.4000000004</v>
      </c>
    </row>
    <row r="97" spans="1:5" ht="15" customHeight="1" x14ac:dyDescent="0.25">
      <c r="A97" s="2">
        <v>44748</v>
      </c>
      <c r="B97" s="1" t="s">
        <v>397</v>
      </c>
      <c r="C97" s="5">
        <v>12747530.9</v>
      </c>
      <c r="D97" s="5">
        <v>0</v>
      </c>
      <c r="E97" s="5">
        <v>-17396485.300000001</v>
      </c>
    </row>
    <row r="98" spans="1:5" ht="15" customHeight="1" x14ac:dyDescent="0.25">
      <c r="A98" s="2">
        <v>44748</v>
      </c>
      <c r="B98" s="1" t="s">
        <v>399</v>
      </c>
      <c r="C98" s="5">
        <v>0</v>
      </c>
      <c r="D98" s="5">
        <v>57750</v>
      </c>
      <c r="E98" s="5">
        <v>-17338735.300000001</v>
      </c>
    </row>
    <row r="99" spans="1:5" ht="15" customHeight="1" x14ac:dyDescent="0.25">
      <c r="A99" s="2">
        <v>44748</v>
      </c>
      <c r="B99" s="1" t="s">
        <v>399</v>
      </c>
      <c r="C99" s="5">
        <v>0</v>
      </c>
      <c r="D99" s="5">
        <v>3000</v>
      </c>
      <c r="E99" s="5">
        <v>-17335735.300000001</v>
      </c>
    </row>
    <row r="100" spans="1:5" x14ac:dyDescent="0.25">
      <c r="A100" s="2">
        <v>44748</v>
      </c>
      <c r="B100" s="1" t="s">
        <v>406</v>
      </c>
      <c r="C100" s="5">
        <v>0</v>
      </c>
      <c r="D100" s="5">
        <v>4200000</v>
      </c>
      <c r="E100" s="5">
        <v>-13135735.300000001</v>
      </c>
    </row>
    <row r="101" spans="1:5" ht="15" customHeight="1" x14ac:dyDescent="0.25">
      <c r="A101" s="2">
        <v>44748</v>
      </c>
      <c r="B101" s="1" t="s">
        <v>410</v>
      </c>
      <c r="C101" s="5">
        <v>0</v>
      </c>
      <c r="D101" s="5">
        <v>2800000</v>
      </c>
      <c r="E101" s="5">
        <v>-10335735.300000001</v>
      </c>
    </row>
    <row r="102" spans="1:5" ht="15" customHeight="1" x14ac:dyDescent="0.25">
      <c r="A102" s="2">
        <v>44748</v>
      </c>
      <c r="B102" s="1" t="s">
        <v>407</v>
      </c>
      <c r="C102" s="5">
        <v>0</v>
      </c>
      <c r="D102" s="5">
        <v>1500000</v>
      </c>
      <c r="E102" s="5">
        <v>-8835735.3000000007</v>
      </c>
    </row>
    <row r="103" spans="1:5" ht="15" customHeight="1" x14ac:dyDescent="0.25">
      <c r="A103" s="2">
        <v>44748</v>
      </c>
      <c r="B103" s="1" t="s">
        <v>405</v>
      </c>
      <c r="C103" s="5">
        <v>0</v>
      </c>
      <c r="D103" s="5">
        <v>6300000</v>
      </c>
      <c r="E103" s="5">
        <v>-2535735.2999999998</v>
      </c>
    </row>
    <row r="104" spans="1:5" ht="15" customHeight="1" x14ac:dyDescent="0.25">
      <c r="A104" s="2">
        <v>44748</v>
      </c>
      <c r="B104" s="1" t="s">
        <v>408</v>
      </c>
      <c r="C104" s="5">
        <v>0</v>
      </c>
      <c r="D104" s="5">
        <v>1000000</v>
      </c>
      <c r="E104" s="5">
        <v>-1535735.3</v>
      </c>
    </row>
    <row r="105" spans="1:5" ht="15" customHeight="1" x14ac:dyDescent="0.25">
      <c r="A105" s="2">
        <v>44748</v>
      </c>
      <c r="B105" s="1" t="s">
        <v>408</v>
      </c>
      <c r="C105" s="5">
        <v>0</v>
      </c>
      <c r="D105" s="5">
        <v>700000</v>
      </c>
      <c r="E105" s="5">
        <v>-835735.3</v>
      </c>
    </row>
    <row r="106" spans="1:5" ht="15" customHeight="1" x14ac:dyDescent="0.25">
      <c r="A106" s="2">
        <v>44748</v>
      </c>
      <c r="B106" s="1" t="s">
        <v>400</v>
      </c>
      <c r="C106" s="5">
        <v>576550</v>
      </c>
      <c r="D106" s="5">
        <v>0</v>
      </c>
      <c r="E106" s="5">
        <v>-1412285.3</v>
      </c>
    </row>
    <row r="107" spans="1:5" ht="15" customHeight="1" x14ac:dyDescent="0.25">
      <c r="A107" s="2">
        <v>44748</v>
      </c>
      <c r="B107" s="1" t="s">
        <v>400</v>
      </c>
      <c r="C107" s="5">
        <v>186710</v>
      </c>
      <c r="D107" s="5">
        <v>0</v>
      </c>
      <c r="E107" s="5">
        <v>-1598995.3</v>
      </c>
    </row>
    <row r="108" spans="1:5" ht="15" customHeight="1" x14ac:dyDescent="0.25">
      <c r="A108" s="2">
        <v>44748</v>
      </c>
      <c r="B108" s="1" t="s">
        <v>397</v>
      </c>
      <c r="C108" s="5">
        <v>261468.51</v>
      </c>
      <c r="D108" s="5">
        <v>0</v>
      </c>
      <c r="E108" s="5">
        <v>-1860463.81</v>
      </c>
    </row>
    <row r="109" spans="1:5" ht="15" customHeight="1" x14ac:dyDescent="0.25">
      <c r="A109" s="2">
        <v>44748</v>
      </c>
      <c r="B109" s="1" t="s">
        <v>401</v>
      </c>
      <c r="C109" s="5">
        <v>250</v>
      </c>
      <c r="D109" s="5">
        <v>0</v>
      </c>
      <c r="E109" s="5">
        <v>-1860713.81</v>
      </c>
    </row>
    <row r="110" spans="1:5" ht="15" customHeight="1" x14ac:dyDescent="0.25">
      <c r="A110" s="2">
        <v>44748</v>
      </c>
      <c r="B110" s="1" t="s">
        <v>402</v>
      </c>
      <c r="C110" s="5">
        <v>52.5</v>
      </c>
      <c r="D110" s="5">
        <v>0</v>
      </c>
      <c r="E110" s="5">
        <v>-1860766.31</v>
      </c>
    </row>
    <row r="111" spans="1:5" ht="15" customHeight="1" x14ac:dyDescent="0.25">
      <c r="A111" s="2">
        <v>44748</v>
      </c>
      <c r="B111" s="1" t="s">
        <v>23</v>
      </c>
      <c r="C111" s="5">
        <v>94016.72</v>
      </c>
      <c r="D111" s="5">
        <v>0</v>
      </c>
      <c r="E111" s="5">
        <v>-1954783.03</v>
      </c>
    </row>
    <row r="112" spans="1:5" ht="15" customHeight="1" x14ac:dyDescent="0.25">
      <c r="A112" s="2">
        <v>44748</v>
      </c>
      <c r="B112" s="1" t="s">
        <v>24</v>
      </c>
      <c r="C112" s="5">
        <v>364.5</v>
      </c>
      <c r="D112" s="5">
        <v>0</v>
      </c>
      <c r="E112" s="5">
        <v>-1955147.53</v>
      </c>
    </row>
    <row r="113" spans="1:5" ht="15" customHeight="1" x14ac:dyDescent="0.25">
      <c r="A113" s="2">
        <v>44748</v>
      </c>
      <c r="B113" s="1" t="s">
        <v>397</v>
      </c>
      <c r="C113" s="5">
        <v>692500</v>
      </c>
      <c r="D113" s="5">
        <v>0</v>
      </c>
      <c r="E113" s="5">
        <v>-2647647.5299999998</v>
      </c>
    </row>
    <row r="114" spans="1:5" ht="15" customHeight="1" x14ac:dyDescent="0.25">
      <c r="A114" s="2">
        <v>44748</v>
      </c>
      <c r="B114" s="1" t="s">
        <v>23</v>
      </c>
      <c r="C114" s="5">
        <v>4155</v>
      </c>
      <c r="D114" s="5">
        <v>0</v>
      </c>
      <c r="E114" s="5">
        <v>-2651802.5299999998</v>
      </c>
    </row>
    <row r="115" spans="1:5" ht="15" customHeight="1" x14ac:dyDescent="0.25">
      <c r="A115" s="2">
        <v>44749</v>
      </c>
      <c r="B115" s="1" t="s">
        <v>397</v>
      </c>
      <c r="C115" s="5">
        <v>11457.48</v>
      </c>
      <c r="D115" s="5">
        <v>0</v>
      </c>
      <c r="E115" s="5">
        <v>-2663260.0099999998</v>
      </c>
    </row>
    <row r="116" spans="1:5" ht="15" customHeight="1" x14ac:dyDescent="0.25">
      <c r="A116" s="2">
        <v>44749</v>
      </c>
      <c r="B116" s="1" t="s">
        <v>397</v>
      </c>
      <c r="C116" s="5">
        <v>48344.32</v>
      </c>
      <c r="D116" s="5">
        <v>0</v>
      </c>
      <c r="E116" s="5">
        <v>-2711604.33</v>
      </c>
    </row>
    <row r="117" spans="1:5" ht="15" customHeight="1" x14ac:dyDescent="0.25">
      <c r="A117" s="2">
        <v>44749</v>
      </c>
      <c r="B117" s="1" t="s">
        <v>397</v>
      </c>
      <c r="C117" s="5">
        <v>71588.149999999994</v>
      </c>
      <c r="D117" s="5">
        <v>0</v>
      </c>
      <c r="E117" s="5">
        <v>-2783192.48</v>
      </c>
    </row>
    <row r="118" spans="1:5" ht="15" customHeight="1" x14ac:dyDescent="0.25">
      <c r="A118" s="2">
        <v>44749</v>
      </c>
      <c r="B118" s="1" t="s">
        <v>397</v>
      </c>
      <c r="C118" s="5">
        <v>135520</v>
      </c>
      <c r="D118" s="5">
        <v>0</v>
      </c>
      <c r="E118" s="5">
        <v>-2918712.48</v>
      </c>
    </row>
    <row r="119" spans="1:5" ht="15" customHeight="1" x14ac:dyDescent="0.25">
      <c r="A119" s="2">
        <v>44749</v>
      </c>
      <c r="B119" s="1" t="s">
        <v>397</v>
      </c>
      <c r="C119" s="5">
        <v>194000</v>
      </c>
      <c r="D119" s="5">
        <v>0</v>
      </c>
      <c r="E119" s="5">
        <v>-3112712.48</v>
      </c>
    </row>
    <row r="120" spans="1:5" ht="15" customHeight="1" x14ac:dyDescent="0.25">
      <c r="A120" s="2">
        <v>44749</v>
      </c>
      <c r="B120" s="1" t="s">
        <v>397</v>
      </c>
      <c r="C120" s="5">
        <v>211471.28</v>
      </c>
      <c r="D120" s="5">
        <v>0</v>
      </c>
      <c r="E120" s="5">
        <v>-3324183.76</v>
      </c>
    </row>
    <row r="121" spans="1:5" ht="15" customHeight="1" x14ac:dyDescent="0.25">
      <c r="A121" s="2">
        <v>44749</v>
      </c>
      <c r="B121" s="1" t="s">
        <v>397</v>
      </c>
      <c r="C121" s="5">
        <v>240000</v>
      </c>
      <c r="D121" s="5">
        <v>0</v>
      </c>
      <c r="E121" s="5">
        <v>-3564183.76</v>
      </c>
    </row>
    <row r="122" spans="1:5" ht="15" customHeight="1" x14ac:dyDescent="0.25">
      <c r="A122" s="2">
        <v>44749</v>
      </c>
      <c r="B122" s="1" t="s">
        <v>397</v>
      </c>
      <c r="C122" s="5">
        <v>300000</v>
      </c>
      <c r="D122" s="5">
        <v>0</v>
      </c>
      <c r="E122" s="5">
        <v>-3864183.76</v>
      </c>
    </row>
    <row r="123" spans="1:5" ht="15" customHeight="1" x14ac:dyDescent="0.25">
      <c r="A123" s="2">
        <v>44749</v>
      </c>
      <c r="B123" s="1" t="s">
        <v>397</v>
      </c>
      <c r="C123" s="5">
        <v>340000</v>
      </c>
      <c r="D123" s="5">
        <v>0</v>
      </c>
      <c r="E123" s="5">
        <v>-4204183.76</v>
      </c>
    </row>
    <row r="124" spans="1:5" ht="15" customHeight="1" x14ac:dyDescent="0.25">
      <c r="A124" s="2">
        <v>44749</v>
      </c>
      <c r="B124" s="1" t="s">
        <v>397</v>
      </c>
      <c r="C124" s="5">
        <v>363034.72</v>
      </c>
      <c r="D124" s="5">
        <v>0</v>
      </c>
      <c r="E124" s="5">
        <v>-4567218.4800000004</v>
      </c>
    </row>
    <row r="125" spans="1:5" ht="15" customHeight="1" x14ac:dyDescent="0.25">
      <c r="A125" s="2">
        <v>44749</v>
      </c>
      <c r="B125" s="1" t="s">
        <v>397</v>
      </c>
      <c r="C125" s="5">
        <v>509800</v>
      </c>
      <c r="D125" s="5">
        <v>0</v>
      </c>
      <c r="E125" s="5">
        <v>-5077018.4800000004</v>
      </c>
    </row>
    <row r="126" spans="1:5" ht="15" customHeight="1" x14ac:dyDescent="0.25">
      <c r="A126" s="2">
        <v>44749</v>
      </c>
      <c r="B126" s="1" t="s">
        <v>397</v>
      </c>
      <c r="C126" s="5">
        <v>558000</v>
      </c>
      <c r="D126" s="5">
        <v>0</v>
      </c>
      <c r="E126" s="5">
        <v>-5635018.4800000004</v>
      </c>
    </row>
    <row r="127" spans="1:5" x14ac:dyDescent="0.25">
      <c r="A127" s="2">
        <v>44749</v>
      </c>
      <c r="B127" s="1" t="s">
        <v>406</v>
      </c>
      <c r="C127" s="5">
        <v>0</v>
      </c>
      <c r="D127" s="5">
        <v>3300000</v>
      </c>
      <c r="E127" s="5">
        <v>-2335018.48</v>
      </c>
    </row>
    <row r="128" spans="1:5" ht="15" customHeight="1" x14ac:dyDescent="0.25">
      <c r="A128" s="2">
        <v>44749</v>
      </c>
      <c r="B128" s="1" t="s">
        <v>410</v>
      </c>
      <c r="C128" s="5">
        <v>0</v>
      </c>
      <c r="D128" s="5">
        <v>500000</v>
      </c>
      <c r="E128" s="5">
        <v>-1835018.48</v>
      </c>
    </row>
    <row r="129" spans="1:5" ht="15" customHeight="1" x14ac:dyDescent="0.25">
      <c r="A129" s="2">
        <v>44749</v>
      </c>
      <c r="B129" s="1" t="s">
        <v>397</v>
      </c>
      <c r="C129" s="5">
        <v>13662.6</v>
      </c>
      <c r="D129" s="5">
        <v>0</v>
      </c>
      <c r="E129" s="5">
        <v>-1848681.08</v>
      </c>
    </row>
    <row r="130" spans="1:5" ht="15" customHeight="1" x14ac:dyDescent="0.25">
      <c r="A130" s="2">
        <v>44749</v>
      </c>
      <c r="B130" s="1" t="s">
        <v>23</v>
      </c>
      <c r="C130" s="5">
        <v>17981.27</v>
      </c>
      <c r="D130" s="5">
        <v>0</v>
      </c>
      <c r="E130" s="5">
        <v>-1866662.35</v>
      </c>
    </row>
    <row r="131" spans="1:5" ht="15" customHeight="1" x14ac:dyDescent="0.25">
      <c r="A131" s="2">
        <v>44749</v>
      </c>
      <c r="B131" s="1" t="s">
        <v>397</v>
      </c>
      <c r="C131" s="5">
        <v>692500</v>
      </c>
      <c r="D131" s="5">
        <v>0</v>
      </c>
      <c r="E131" s="5">
        <v>-2559162.35</v>
      </c>
    </row>
    <row r="132" spans="1:5" ht="15" customHeight="1" x14ac:dyDescent="0.25">
      <c r="A132" s="2">
        <v>44749</v>
      </c>
      <c r="B132" s="1" t="s">
        <v>23</v>
      </c>
      <c r="C132" s="5">
        <v>4155</v>
      </c>
      <c r="D132" s="5">
        <v>0</v>
      </c>
      <c r="E132" s="5">
        <v>-2563317.35</v>
      </c>
    </row>
    <row r="133" spans="1:5" ht="15" customHeight="1" x14ac:dyDescent="0.25">
      <c r="A133" s="2">
        <v>44750</v>
      </c>
      <c r="B133" s="1" t="s">
        <v>397</v>
      </c>
      <c r="C133" s="5">
        <v>76954.42</v>
      </c>
      <c r="D133" s="5">
        <v>0</v>
      </c>
      <c r="E133" s="5">
        <v>-2640271.77</v>
      </c>
    </row>
    <row r="134" spans="1:5" ht="15" customHeight="1" x14ac:dyDescent="0.25">
      <c r="A134" s="2">
        <v>44750</v>
      </c>
      <c r="B134" s="1" t="s">
        <v>397</v>
      </c>
      <c r="C134" s="5">
        <v>100000</v>
      </c>
      <c r="D134" s="5">
        <v>0</v>
      </c>
      <c r="E134" s="5">
        <v>-2740271.77</v>
      </c>
    </row>
    <row r="135" spans="1:5" ht="15" customHeight="1" x14ac:dyDescent="0.25">
      <c r="A135" s="2">
        <v>44750</v>
      </c>
      <c r="B135" s="1" t="s">
        <v>397</v>
      </c>
      <c r="C135" s="5">
        <v>120000</v>
      </c>
      <c r="D135" s="5">
        <v>0</v>
      </c>
      <c r="E135" s="5">
        <v>-2860271.77</v>
      </c>
    </row>
    <row r="136" spans="1:5" ht="15" customHeight="1" x14ac:dyDescent="0.25">
      <c r="A136" s="2">
        <v>44750</v>
      </c>
      <c r="B136" s="1" t="s">
        <v>397</v>
      </c>
      <c r="C136" s="5">
        <v>228746.51</v>
      </c>
      <c r="D136" s="5">
        <v>0</v>
      </c>
      <c r="E136" s="5">
        <v>-3089018.28</v>
      </c>
    </row>
    <row r="137" spans="1:5" ht="15" customHeight="1" x14ac:dyDescent="0.25">
      <c r="A137" s="2">
        <v>44750</v>
      </c>
      <c r="B137" s="1" t="s">
        <v>397</v>
      </c>
      <c r="C137" s="5">
        <v>322000</v>
      </c>
      <c r="D137" s="5">
        <v>0</v>
      </c>
      <c r="E137" s="5">
        <v>-3411018.28</v>
      </c>
    </row>
    <row r="138" spans="1:5" ht="15" customHeight="1" x14ac:dyDescent="0.25">
      <c r="A138" s="2">
        <v>44750</v>
      </c>
      <c r="B138" s="1" t="s">
        <v>397</v>
      </c>
      <c r="C138" s="5">
        <v>332181.88</v>
      </c>
      <c r="D138" s="5">
        <v>0</v>
      </c>
      <c r="E138" s="5">
        <v>-3743200.16</v>
      </c>
    </row>
    <row r="139" spans="1:5" ht="15" customHeight="1" x14ac:dyDescent="0.25">
      <c r="A139" s="2">
        <v>44750</v>
      </c>
      <c r="B139" s="1" t="s">
        <v>397</v>
      </c>
      <c r="C139" s="5">
        <v>370796.56</v>
      </c>
      <c r="D139" s="5">
        <v>0</v>
      </c>
      <c r="E139" s="5">
        <v>-4113996.72</v>
      </c>
    </row>
    <row r="140" spans="1:5" ht="15" customHeight="1" x14ac:dyDescent="0.25">
      <c r="A140" s="2">
        <v>44750</v>
      </c>
      <c r="B140" s="1" t="s">
        <v>397</v>
      </c>
      <c r="C140" s="5">
        <v>465850</v>
      </c>
      <c r="D140" s="5">
        <v>0</v>
      </c>
      <c r="E140" s="5">
        <v>-4579846.72</v>
      </c>
    </row>
    <row r="141" spans="1:5" ht="15" customHeight="1" x14ac:dyDescent="0.25">
      <c r="A141" s="2">
        <v>44750</v>
      </c>
      <c r="B141" s="1" t="s">
        <v>397</v>
      </c>
      <c r="C141" s="5">
        <v>590774</v>
      </c>
      <c r="D141" s="5">
        <v>0</v>
      </c>
      <c r="E141" s="5">
        <v>-5170620.72</v>
      </c>
    </row>
    <row r="142" spans="1:5" ht="15" customHeight="1" x14ac:dyDescent="0.25">
      <c r="A142" s="2">
        <v>44750</v>
      </c>
      <c r="B142" s="1" t="s">
        <v>397</v>
      </c>
      <c r="C142" s="5">
        <v>590774</v>
      </c>
      <c r="D142" s="5">
        <v>0</v>
      </c>
      <c r="E142" s="5">
        <v>-5761394.7199999997</v>
      </c>
    </row>
    <row r="143" spans="1:5" x14ac:dyDescent="0.25">
      <c r="A143" s="2">
        <v>44750</v>
      </c>
      <c r="B143" s="1" t="s">
        <v>406</v>
      </c>
      <c r="C143" s="5">
        <v>0</v>
      </c>
      <c r="D143" s="5">
        <v>2050000</v>
      </c>
      <c r="E143" s="5">
        <v>-3711394.72</v>
      </c>
    </row>
    <row r="144" spans="1:5" ht="15" customHeight="1" x14ac:dyDescent="0.25">
      <c r="A144" s="2">
        <v>44750</v>
      </c>
      <c r="B144" s="1" t="s">
        <v>398</v>
      </c>
      <c r="C144" s="5">
        <v>0</v>
      </c>
      <c r="D144" s="5">
        <v>550000</v>
      </c>
      <c r="E144" s="5">
        <v>-3161394.72</v>
      </c>
    </row>
    <row r="145" spans="1:6" ht="15" customHeight="1" x14ac:dyDescent="0.25">
      <c r="A145" s="2">
        <v>44750</v>
      </c>
      <c r="B145" s="1" t="s">
        <v>407</v>
      </c>
      <c r="C145" s="5">
        <v>0</v>
      </c>
      <c r="D145" s="5">
        <v>800000</v>
      </c>
      <c r="E145" s="5">
        <v>-2361394.7200000002</v>
      </c>
    </row>
    <row r="146" spans="1:6" ht="15" customHeight="1" x14ac:dyDescent="0.25">
      <c r="A146" s="2">
        <v>44750</v>
      </c>
      <c r="B146" s="1" t="s">
        <v>398</v>
      </c>
      <c r="C146" s="5">
        <v>0</v>
      </c>
      <c r="D146" s="5">
        <v>250000</v>
      </c>
      <c r="E146" s="5">
        <v>-2111394.7200000002</v>
      </c>
    </row>
    <row r="147" spans="1:6" ht="15" customHeight="1" x14ac:dyDescent="0.25">
      <c r="A147" s="2">
        <v>44750</v>
      </c>
      <c r="B147" s="1" t="s">
        <v>410</v>
      </c>
      <c r="C147" s="5">
        <v>0</v>
      </c>
      <c r="D147" s="5">
        <v>150000</v>
      </c>
      <c r="E147" s="5">
        <v>-1961394.72</v>
      </c>
    </row>
    <row r="148" spans="1:6" ht="15" customHeight="1" x14ac:dyDescent="0.25">
      <c r="A148" s="2">
        <v>44750</v>
      </c>
      <c r="B148" s="1" t="s">
        <v>399</v>
      </c>
      <c r="C148" s="5">
        <v>0</v>
      </c>
      <c r="D148" s="5">
        <v>83760</v>
      </c>
      <c r="E148" s="5">
        <v>-1877634.72</v>
      </c>
    </row>
    <row r="149" spans="1:6" ht="15" customHeight="1" x14ac:dyDescent="0.25">
      <c r="A149" s="2">
        <v>44750</v>
      </c>
      <c r="B149" s="1" t="s">
        <v>397</v>
      </c>
      <c r="C149" s="5">
        <v>3993</v>
      </c>
      <c r="D149" s="5">
        <v>0</v>
      </c>
      <c r="E149" s="5">
        <v>-1881627.72</v>
      </c>
    </row>
    <row r="150" spans="1:6" ht="15" customHeight="1" x14ac:dyDescent="0.25">
      <c r="A150" s="2">
        <v>44750</v>
      </c>
      <c r="B150" s="1" t="s">
        <v>119</v>
      </c>
      <c r="C150" s="5">
        <v>0</v>
      </c>
      <c r="D150" s="5">
        <v>60000000</v>
      </c>
      <c r="E150" s="5">
        <v>58118372.280000001</v>
      </c>
      <c r="F150" s="8">
        <v>808029179487</v>
      </c>
    </row>
    <row r="151" spans="1:6" ht="15" customHeight="1" x14ac:dyDescent="0.25">
      <c r="A151" s="2">
        <v>44750</v>
      </c>
      <c r="B151" s="1" t="s">
        <v>397</v>
      </c>
      <c r="C151" s="5">
        <v>228000</v>
      </c>
      <c r="D151" s="5">
        <v>0</v>
      </c>
      <c r="E151" s="5">
        <v>57890372.280000001</v>
      </c>
    </row>
    <row r="152" spans="1:6" ht="15" customHeight="1" x14ac:dyDescent="0.25">
      <c r="A152" s="2">
        <v>44750</v>
      </c>
      <c r="B152" s="1" t="s">
        <v>400</v>
      </c>
      <c r="C152" s="5">
        <v>100000</v>
      </c>
      <c r="D152" s="5">
        <v>0</v>
      </c>
      <c r="E152" s="5">
        <v>57790372.280000001</v>
      </c>
    </row>
    <row r="153" spans="1:6" ht="15" customHeight="1" x14ac:dyDescent="0.25">
      <c r="A153" s="2">
        <v>44750</v>
      </c>
      <c r="B153" s="1" t="s">
        <v>23</v>
      </c>
      <c r="C153" s="5">
        <v>19812.419999999998</v>
      </c>
      <c r="D153" s="5">
        <v>0</v>
      </c>
      <c r="E153" s="5">
        <v>57770559.859999999</v>
      </c>
    </row>
    <row r="154" spans="1:6" ht="15" customHeight="1" x14ac:dyDescent="0.25">
      <c r="A154" s="2">
        <v>44750</v>
      </c>
      <c r="B154" s="1" t="s">
        <v>24</v>
      </c>
      <c r="C154" s="5">
        <v>502.56</v>
      </c>
      <c r="D154" s="5">
        <v>0</v>
      </c>
      <c r="E154" s="5">
        <v>57770057.299999997</v>
      </c>
    </row>
    <row r="155" spans="1:6" ht="15" customHeight="1" x14ac:dyDescent="0.25">
      <c r="A155" s="2">
        <v>44750</v>
      </c>
      <c r="B155" s="1" t="s">
        <v>397</v>
      </c>
      <c r="C155" s="5">
        <v>50000</v>
      </c>
      <c r="D155" s="5">
        <v>0</v>
      </c>
      <c r="E155" s="5">
        <v>57720057.299999997</v>
      </c>
    </row>
    <row r="156" spans="1:6" ht="15" customHeight="1" x14ac:dyDescent="0.25">
      <c r="A156" s="2">
        <v>44750</v>
      </c>
      <c r="B156" s="1" t="s">
        <v>397</v>
      </c>
      <c r="C156" s="5">
        <v>83730.789999999994</v>
      </c>
      <c r="D156" s="5">
        <v>0</v>
      </c>
      <c r="E156" s="5">
        <v>57636326.509999998</v>
      </c>
    </row>
    <row r="157" spans="1:6" ht="15" customHeight="1" x14ac:dyDescent="0.25">
      <c r="A157" s="2">
        <v>44750</v>
      </c>
      <c r="B157" s="1" t="s">
        <v>23</v>
      </c>
      <c r="C157" s="5">
        <v>802.38</v>
      </c>
      <c r="D157" s="5">
        <v>0</v>
      </c>
      <c r="E157" s="5">
        <v>57635524.130000003</v>
      </c>
    </row>
    <row r="158" spans="1:6" ht="15" customHeight="1" x14ac:dyDescent="0.25">
      <c r="A158" s="2">
        <v>44753</v>
      </c>
      <c r="B158" s="1" t="s">
        <v>397</v>
      </c>
      <c r="C158" s="5">
        <v>56673.8</v>
      </c>
      <c r="D158" s="5">
        <v>0</v>
      </c>
      <c r="E158" s="5">
        <v>57578850.329999998</v>
      </c>
    </row>
    <row r="159" spans="1:6" ht="15" customHeight="1" x14ac:dyDescent="0.25">
      <c r="A159" s="2">
        <v>44753</v>
      </c>
      <c r="B159" s="1" t="s">
        <v>397</v>
      </c>
      <c r="C159" s="5">
        <v>60000</v>
      </c>
      <c r="D159" s="5">
        <v>0</v>
      </c>
      <c r="E159" s="5">
        <v>57518850.329999998</v>
      </c>
    </row>
    <row r="160" spans="1:6" ht="15" customHeight="1" x14ac:dyDescent="0.25">
      <c r="A160" s="2">
        <v>44753</v>
      </c>
      <c r="B160" s="1" t="s">
        <v>397</v>
      </c>
      <c r="C160" s="5">
        <v>63135.65</v>
      </c>
      <c r="D160" s="5">
        <v>0</v>
      </c>
      <c r="E160" s="5">
        <v>57455714.68</v>
      </c>
    </row>
    <row r="161" spans="1:5" ht="15" customHeight="1" x14ac:dyDescent="0.25">
      <c r="A161" s="2">
        <v>44753</v>
      </c>
      <c r="B161" s="1" t="s">
        <v>397</v>
      </c>
      <c r="C161" s="5">
        <v>100000</v>
      </c>
      <c r="D161" s="5">
        <v>0</v>
      </c>
      <c r="E161" s="5">
        <v>57355714.68</v>
      </c>
    </row>
    <row r="162" spans="1:5" ht="15" customHeight="1" x14ac:dyDescent="0.25">
      <c r="A162" s="2">
        <v>44753</v>
      </c>
      <c r="B162" s="1" t="s">
        <v>397</v>
      </c>
      <c r="C162" s="5">
        <v>170000</v>
      </c>
      <c r="D162" s="5">
        <v>0</v>
      </c>
      <c r="E162" s="5">
        <v>57185714.68</v>
      </c>
    </row>
    <row r="163" spans="1:5" ht="15" customHeight="1" x14ac:dyDescent="0.25">
      <c r="A163" s="2">
        <v>44753</v>
      </c>
      <c r="B163" s="1" t="s">
        <v>397</v>
      </c>
      <c r="C163" s="5">
        <v>200000</v>
      </c>
      <c r="D163" s="5">
        <v>0</v>
      </c>
      <c r="E163" s="5">
        <v>56985714.68</v>
      </c>
    </row>
    <row r="164" spans="1:5" ht="15" customHeight="1" x14ac:dyDescent="0.25">
      <c r="A164" s="2">
        <v>44753</v>
      </c>
      <c r="B164" s="1" t="s">
        <v>397</v>
      </c>
      <c r="C164" s="5">
        <v>260400</v>
      </c>
      <c r="D164" s="5">
        <v>0</v>
      </c>
      <c r="E164" s="5">
        <v>56725314.68</v>
      </c>
    </row>
    <row r="165" spans="1:5" ht="15" customHeight="1" x14ac:dyDescent="0.25">
      <c r="A165" s="2">
        <v>44753</v>
      </c>
      <c r="B165" s="1" t="s">
        <v>397</v>
      </c>
      <c r="C165" s="5">
        <v>286354.17</v>
      </c>
      <c r="D165" s="5">
        <v>0</v>
      </c>
      <c r="E165" s="5">
        <v>56438960.509999998</v>
      </c>
    </row>
    <row r="166" spans="1:5" ht="15" customHeight="1" x14ac:dyDescent="0.25">
      <c r="A166" s="2">
        <v>44753</v>
      </c>
      <c r="B166" s="1" t="s">
        <v>409</v>
      </c>
      <c r="C166" s="5">
        <v>2500000</v>
      </c>
      <c r="D166" s="5">
        <v>0</v>
      </c>
      <c r="E166" s="5">
        <v>53938960.509999998</v>
      </c>
    </row>
    <row r="167" spans="1:5" ht="15" customHeight="1" x14ac:dyDescent="0.25">
      <c r="A167" s="2">
        <v>44753</v>
      </c>
      <c r="B167" s="1" t="s">
        <v>401</v>
      </c>
      <c r="C167" s="5">
        <v>250</v>
      </c>
      <c r="D167" s="5">
        <v>0</v>
      </c>
      <c r="E167" s="5">
        <v>53938710.509999998</v>
      </c>
    </row>
    <row r="168" spans="1:5" ht="15" customHeight="1" x14ac:dyDescent="0.25">
      <c r="A168" s="2">
        <v>44753</v>
      </c>
      <c r="B168" s="1" t="s">
        <v>402</v>
      </c>
      <c r="C168" s="5">
        <v>52.5</v>
      </c>
      <c r="D168" s="5">
        <v>0</v>
      </c>
      <c r="E168" s="5">
        <v>53938658.009999998</v>
      </c>
    </row>
    <row r="169" spans="1:5" ht="15" customHeight="1" x14ac:dyDescent="0.25">
      <c r="A169" s="2">
        <v>44753</v>
      </c>
      <c r="B169" s="1" t="s">
        <v>398</v>
      </c>
      <c r="C169" s="5">
        <v>2250000</v>
      </c>
      <c r="D169" s="5">
        <v>0</v>
      </c>
      <c r="E169" s="5">
        <v>51688658.009999998</v>
      </c>
    </row>
    <row r="170" spans="1:5" ht="15" customHeight="1" x14ac:dyDescent="0.25">
      <c r="A170" s="2">
        <v>44753</v>
      </c>
      <c r="B170" s="1" t="s">
        <v>401</v>
      </c>
      <c r="C170" s="5">
        <v>250</v>
      </c>
      <c r="D170" s="5">
        <v>0</v>
      </c>
      <c r="E170" s="5">
        <v>51688408.009999998</v>
      </c>
    </row>
    <row r="171" spans="1:5" ht="15" customHeight="1" x14ac:dyDescent="0.25">
      <c r="A171" s="2">
        <v>44753</v>
      </c>
      <c r="B171" s="1" t="s">
        <v>402</v>
      </c>
      <c r="C171" s="5">
        <v>52.5</v>
      </c>
      <c r="D171" s="5">
        <v>0</v>
      </c>
      <c r="E171" s="5">
        <v>51688355.509999998</v>
      </c>
    </row>
    <row r="172" spans="1:5" ht="15" customHeight="1" x14ac:dyDescent="0.25">
      <c r="A172" s="2">
        <v>44753</v>
      </c>
      <c r="B172" s="1" t="s">
        <v>406</v>
      </c>
      <c r="C172" s="5">
        <v>6750000</v>
      </c>
      <c r="D172" s="5">
        <v>0</v>
      </c>
      <c r="E172" s="5">
        <v>44938355.509999998</v>
      </c>
    </row>
    <row r="173" spans="1:5" ht="15" customHeight="1" x14ac:dyDescent="0.25">
      <c r="A173" s="2">
        <v>44753</v>
      </c>
      <c r="B173" s="1" t="s">
        <v>401</v>
      </c>
      <c r="C173" s="5">
        <v>250</v>
      </c>
      <c r="D173" s="5">
        <v>0</v>
      </c>
      <c r="E173" s="5">
        <v>44938105.509999998</v>
      </c>
    </row>
    <row r="174" spans="1:5" ht="15" customHeight="1" x14ac:dyDescent="0.25">
      <c r="A174" s="2">
        <v>44753</v>
      </c>
      <c r="B174" s="1" t="s">
        <v>402</v>
      </c>
      <c r="C174" s="5">
        <v>52.5</v>
      </c>
      <c r="D174" s="5">
        <v>0</v>
      </c>
      <c r="E174" s="5">
        <v>44938053.009999998</v>
      </c>
    </row>
    <row r="175" spans="1:5" ht="15" customHeight="1" x14ac:dyDescent="0.25">
      <c r="A175" s="2">
        <v>44753</v>
      </c>
      <c r="B175" s="1" t="s">
        <v>407</v>
      </c>
      <c r="C175" s="5">
        <v>6000000</v>
      </c>
      <c r="D175" s="5">
        <v>0</v>
      </c>
      <c r="E175" s="5">
        <v>38938053.009999998</v>
      </c>
    </row>
    <row r="176" spans="1:5" ht="15" customHeight="1" x14ac:dyDescent="0.25">
      <c r="A176" s="2">
        <v>44753</v>
      </c>
      <c r="B176" s="1" t="s">
        <v>401</v>
      </c>
      <c r="C176" s="5">
        <v>250</v>
      </c>
      <c r="D176" s="5">
        <v>0</v>
      </c>
      <c r="E176" s="5">
        <v>38937803.009999998</v>
      </c>
    </row>
    <row r="177" spans="1:5" ht="15" customHeight="1" x14ac:dyDescent="0.25">
      <c r="A177" s="2">
        <v>44753</v>
      </c>
      <c r="B177" s="1" t="s">
        <v>402</v>
      </c>
      <c r="C177" s="5">
        <v>52.5</v>
      </c>
      <c r="D177" s="5">
        <v>0</v>
      </c>
      <c r="E177" s="5">
        <v>38937750.509999998</v>
      </c>
    </row>
    <row r="178" spans="1:5" ht="15" customHeight="1" x14ac:dyDescent="0.25">
      <c r="A178" s="2">
        <v>44753</v>
      </c>
      <c r="B178" s="1" t="s">
        <v>410</v>
      </c>
      <c r="C178" s="5">
        <v>2500000</v>
      </c>
      <c r="D178" s="5">
        <v>0</v>
      </c>
      <c r="E178" s="5">
        <v>36437750.509999998</v>
      </c>
    </row>
    <row r="179" spans="1:5" ht="15" customHeight="1" x14ac:dyDescent="0.25">
      <c r="A179" s="2">
        <v>44753</v>
      </c>
      <c r="B179" s="1" t="s">
        <v>401</v>
      </c>
      <c r="C179" s="5">
        <v>250</v>
      </c>
      <c r="D179" s="5">
        <v>0</v>
      </c>
      <c r="E179" s="5">
        <v>36437500.509999998</v>
      </c>
    </row>
    <row r="180" spans="1:5" ht="15" customHeight="1" x14ac:dyDescent="0.25">
      <c r="A180" s="2">
        <v>44753</v>
      </c>
      <c r="B180" s="1" t="s">
        <v>402</v>
      </c>
      <c r="C180" s="5">
        <v>52.5</v>
      </c>
      <c r="D180" s="5">
        <v>0</v>
      </c>
      <c r="E180" s="5">
        <v>36437448.009999998</v>
      </c>
    </row>
    <row r="181" spans="1:5" ht="15" customHeight="1" x14ac:dyDescent="0.25">
      <c r="A181" s="2">
        <v>44753</v>
      </c>
      <c r="B181" s="1" t="s">
        <v>408</v>
      </c>
      <c r="C181" s="5">
        <v>1750000</v>
      </c>
      <c r="D181" s="5">
        <v>0</v>
      </c>
      <c r="E181" s="5">
        <v>34687448.009999998</v>
      </c>
    </row>
    <row r="182" spans="1:5" ht="15" customHeight="1" x14ac:dyDescent="0.25">
      <c r="A182" s="2">
        <v>44753</v>
      </c>
      <c r="B182" s="1" t="s">
        <v>401</v>
      </c>
      <c r="C182" s="5">
        <v>250</v>
      </c>
      <c r="D182" s="5">
        <v>0</v>
      </c>
      <c r="E182" s="5">
        <v>34687198.009999998</v>
      </c>
    </row>
    <row r="183" spans="1:5" ht="15" customHeight="1" x14ac:dyDescent="0.25">
      <c r="A183" s="2">
        <v>44753</v>
      </c>
      <c r="B183" s="1" t="s">
        <v>402</v>
      </c>
      <c r="C183" s="5">
        <v>52.5</v>
      </c>
      <c r="D183" s="5">
        <v>0</v>
      </c>
      <c r="E183" s="5">
        <v>34687145.509999998</v>
      </c>
    </row>
    <row r="184" spans="1:5" ht="15" customHeight="1" x14ac:dyDescent="0.25">
      <c r="A184" s="2">
        <v>44753</v>
      </c>
      <c r="B184" s="1" t="s">
        <v>407</v>
      </c>
      <c r="C184" s="5">
        <v>2800000</v>
      </c>
      <c r="D184" s="5">
        <v>0</v>
      </c>
      <c r="E184" s="5">
        <v>31887145.510000002</v>
      </c>
    </row>
    <row r="185" spans="1:5" ht="15" customHeight="1" x14ac:dyDescent="0.25">
      <c r="A185" s="2">
        <v>44753</v>
      </c>
      <c r="B185" s="1" t="s">
        <v>401</v>
      </c>
      <c r="C185" s="5">
        <v>250</v>
      </c>
      <c r="D185" s="5">
        <v>0</v>
      </c>
      <c r="E185" s="5">
        <v>31886895.510000002</v>
      </c>
    </row>
    <row r="186" spans="1:5" ht="15" customHeight="1" x14ac:dyDescent="0.25">
      <c r="A186" s="2">
        <v>44753</v>
      </c>
      <c r="B186" s="1" t="s">
        <v>402</v>
      </c>
      <c r="C186" s="5">
        <v>52.5</v>
      </c>
      <c r="D186" s="5">
        <v>0</v>
      </c>
      <c r="E186" s="5">
        <v>31886843.010000002</v>
      </c>
    </row>
    <row r="187" spans="1:5" ht="15" customHeight="1" x14ac:dyDescent="0.25">
      <c r="A187" s="2">
        <v>44753</v>
      </c>
      <c r="B187" s="1" t="s">
        <v>408</v>
      </c>
      <c r="C187" s="5">
        <v>3000000</v>
      </c>
      <c r="D187" s="5">
        <v>0</v>
      </c>
      <c r="E187" s="5">
        <v>28886843.010000002</v>
      </c>
    </row>
    <row r="188" spans="1:5" ht="15" customHeight="1" x14ac:dyDescent="0.25">
      <c r="A188" s="2">
        <v>44753</v>
      </c>
      <c r="B188" s="1" t="s">
        <v>401</v>
      </c>
      <c r="C188" s="5">
        <v>250</v>
      </c>
      <c r="D188" s="5">
        <v>0</v>
      </c>
      <c r="E188" s="5">
        <v>28886593.010000002</v>
      </c>
    </row>
    <row r="189" spans="1:5" ht="15" customHeight="1" x14ac:dyDescent="0.25">
      <c r="A189" s="2">
        <v>44753</v>
      </c>
      <c r="B189" s="1" t="s">
        <v>402</v>
      </c>
      <c r="C189" s="5">
        <v>52.5</v>
      </c>
      <c r="D189" s="5">
        <v>0</v>
      </c>
      <c r="E189" s="5">
        <v>28886540.510000002</v>
      </c>
    </row>
    <row r="190" spans="1:5" ht="15" customHeight="1" x14ac:dyDescent="0.25">
      <c r="A190" s="2">
        <v>44753</v>
      </c>
      <c r="B190" s="1" t="s">
        <v>409</v>
      </c>
      <c r="C190" s="5">
        <v>2200000</v>
      </c>
      <c r="D190" s="5">
        <v>0</v>
      </c>
      <c r="E190" s="5">
        <v>26686540.510000002</v>
      </c>
    </row>
    <row r="191" spans="1:5" ht="15" customHeight="1" x14ac:dyDescent="0.25">
      <c r="A191" s="2">
        <v>44753</v>
      </c>
      <c r="B191" s="1" t="s">
        <v>401</v>
      </c>
      <c r="C191" s="5">
        <v>250</v>
      </c>
      <c r="D191" s="5">
        <v>0</v>
      </c>
      <c r="E191" s="5">
        <v>26686290.510000002</v>
      </c>
    </row>
    <row r="192" spans="1:5" ht="15" customHeight="1" x14ac:dyDescent="0.25">
      <c r="A192" s="2">
        <v>44753</v>
      </c>
      <c r="B192" s="1" t="s">
        <v>402</v>
      </c>
      <c r="C192" s="5">
        <v>52.5</v>
      </c>
      <c r="D192" s="5">
        <v>0</v>
      </c>
      <c r="E192" s="5">
        <v>26686238.010000002</v>
      </c>
    </row>
    <row r="193" spans="1:5" ht="15" customHeight="1" x14ac:dyDescent="0.25">
      <c r="A193" s="2">
        <v>44753</v>
      </c>
      <c r="B193" s="1" t="s">
        <v>133</v>
      </c>
      <c r="C193" s="5">
        <v>1000000</v>
      </c>
      <c r="D193" s="5">
        <v>0</v>
      </c>
      <c r="E193" s="5">
        <v>25686238.010000002</v>
      </c>
    </row>
    <row r="194" spans="1:5" ht="15" customHeight="1" x14ac:dyDescent="0.25">
      <c r="A194" s="2">
        <v>44753</v>
      </c>
      <c r="B194" s="1" t="s">
        <v>135</v>
      </c>
      <c r="C194" s="5">
        <v>30685.599999999999</v>
      </c>
      <c r="D194" s="5">
        <v>0</v>
      </c>
      <c r="E194" s="5">
        <v>25655552.41</v>
      </c>
    </row>
    <row r="195" spans="1:5" ht="15" customHeight="1" x14ac:dyDescent="0.25">
      <c r="A195" s="2">
        <v>44753</v>
      </c>
      <c r="B195" s="1" t="s">
        <v>133</v>
      </c>
      <c r="C195" s="5">
        <v>27000000</v>
      </c>
      <c r="D195" s="5">
        <v>0</v>
      </c>
      <c r="E195" s="5">
        <v>-1344447.59</v>
      </c>
    </row>
    <row r="196" spans="1:5" ht="15" customHeight="1" x14ac:dyDescent="0.25">
      <c r="A196" s="2">
        <v>44753</v>
      </c>
      <c r="B196" s="1" t="s">
        <v>397</v>
      </c>
      <c r="C196" s="5">
        <v>7486</v>
      </c>
      <c r="D196" s="5">
        <v>0</v>
      </c>
      <c r="E196" s="5">
        <v>-1351933.59</v>
      </c>
    </row>
    <row r="197" spans="1:5" ht="15" customHeight="1" x14ac:dyDescent="0.25">
      <c r="A197" s="2">
        <v>44753</v>
      </c>
      <c r="B197" s="1" t="s">
        <v>401</v>
      </c>
      <c r="C197" s="5">
        <v>250</v>
      </c>
      <c r="D197" s="5">
        <v>0</v>
      </c>
      <c r="E197" s="5">
        <v>-1352183.59</v>
      </c>
    </row>
    <row r="198" spans="1:5" ht="15" customHeight="1" x14ac:dyDescent="0.25">
      <c r="A198" s="2">
        <v>44753</v>
      </c>
      <c r="B198" s="1" t="s">
        <v>402</v>
      </c>
      <c r="C198" s="5">
        <v>52.5</v>
      </c>
      <c r="D198" s="5">
        <v>0</v>
      </c>
      <c r="E198" s="5">
        <v>-1352236.09</v>
      </c>
    </row>
    <row r="199" spans="1:5" ht="15" customHeight="1" x14ac:dyDescent="0.25">
      <c r="A199" s="2">
        <v>44753</v>
      </c>
      <c r="B199" s="1" t="s">
        <v>405</v>
      </c>
      <c r="C199" s="5">
        <v>200000</v>
      </c>
      <c r="D199" s="5">
        <v>0</v>
      </c>
      <c r="E199" s="5">
        <v>-1552236.09</v>
      </c>
    </row>
    <row r="200" spans="1:5" ht="15" customHeight="1" x14ac:dyDescent="0.25">
      <c r="A200" s="2">
        <v>44753</v>
      </c>
      <c r="B200" s="1" t="s">
        <v>401</v>
      </c>
      <c r="C200" s="5">
        <v>250</v>
      </c>
      <c r="D200" s="5">
        <v>0</v>
      </c>
      <c r="E200" s="5">
        <v>-1552486.09</v>
      </c>
    </row>
    <row r="201" spans="1:5" ht="15" customHeight="1" x14ac:dyDescent="0.25">
      <c r="A201" s="2">
        <v>44753</v>
      </c>
      <c r="B201" s="1" t="s">
        <v>402</v>
      </c>
      <c r="C201" s="5">
        <v>52.5</v>
      </c>
      <c r="D201" s="5">
        <v>0</v>
      </c>
      <c r="E201" s="5">
        <v>-1552538.59</v>
      </c>
    </row>
    <row r="202" spans="1:5" ht="15" customHeight="1" x14ac:dyDescent="0.25">
      <c r="A202" s="2">
        <v>44753</v>
      </c>
      <c r="B202" s="1" t="s">
        <v>133</v>
      </c>
      <c r="C202" s="5">
        <v>400000</v>
      </c>
      <c r="D202" s="5">
        <v>0</v>
      </c>
      <c r="E202" s="5">
        <v>-1952538.59</v>
      </c>
    </row>
    <row r="203" spans="1:5" ht="15" customHeight="1" x14ac:dyDescent="0.25">
      <c r="A203" s="2">
        <v>44753</v>
      </c>
      <c r="B203" s="1" t="s">
        <v>411</v>
      </c>
      <c r="C203" s="5">
        <v>0</v>
      </c>
      <c r="D203" s="5">
        <v>209450</v>
      </c>
      <c r="E203" s="5">
        <v>-1743088.59</v>
      </c>
    </row>
    <row r="204" spans="1:5" ht="15" customHeight="1" x14ac:dyDescent="0.25">
      <c r="A204" s="2">
        <v>44753</v>
      </c>
      <c r="B204" s="1" t="s">
        <v>400</v>
      </c>
      <c r="C204" s="5">
        <v>30195</v>
      </c>
      <c r="D204" s="5">
        <v>0</v>
      </c>
      <c r="E204" s="5">
        <v>-1773283.59</v>
      </c>
    </row>
    <row r="205" spans="1:5" ht="15" customHeight="1" x14ac:dyDescent="0.25">
      <c r="A205" s="2">
        <v>44753</v>
      </c>
      <c r="B205" s="1" t="s">
        <v>138</v>
      </c>
      <c r="C205" s="5">
        <v>0</v>
      </c>
      <c r="D205" s="5">
        <v>3371130</v>
      </c>
      <c r="E205" s="5">
        <v>1597846.41</v>
      </c>
    </row>
    <row r="206" spans="1:5" ht="15" customHeight="1" x14ac:dyDescent="0.25">
      <c r="A206" s="2">
        <v>44753</v>
      </c>
      <c r="B206" s="1" t="s">
        <v>141</v>
      </c>
      <c r="C206" s="19">
        <v>12600</v>
      </c>
      <c r="D206" s="5">
        <v>0</v>
      </c>
      <c r="E206" s="5">
        <v>1585246.41</v>
      </c>
    </row>
    <row r="207" spans="1:5" ht="15" customHeight="1" x14ac:dyDescent="0.25">
      <c r="A207" s="2">
        <v>44753</v>
      </c>
      <c r="B207" s="1" t="s">
        <v>418</v>
      </c>
      <c r="C207" s="19">
        <v>2646</v>
      </c>
      <c r="D207" s="5">
        <v>0</v>
      </c>
      <c r="E207" s="5">
        <v>1582600.41</v>
      </c>
    </row>
    <row r="208" spans="1:5" ht="15" customHeight="1" x14ac:dyDescent="0.25">
      <c r="A208" s="2">
        <v>44753</v>
      </c>
      <c r="B208" s="1" t="s">
        <v>142</v>
      </c>
      <c r="C208" s="19">
        <v>4602.84</v>
      </c>
      <c r="D208" s="5">
        <v>0</v>
      </c>
      <c r="E208" s="5">
        <v>1577997.57</v>
      </c>
    </row>
    <row r="209" spans="1:5" ht="15" customHeight="1" x14ac:dyDescent="0.25">
      <c r="A209" s="2">
        <v>44753</v>
      </c>
      <c r="B209" s="1" t="s">
        <v>44</v>
      </c>
      <c r="C209" s="19">
        <v>2479.6</v>
      </c>
      <c r="D209" s="5">
        <v>0</v>
      </c>
      <c r="E209" s="5">
        <v>1575517.97</v>
      </c>
    </row>
    <row r="210" spans="1:5" ht="15" customHeight="1" x14ac:dyDescent="0.25">
      <c r="A210" s="2">
        <v>44753</v>
      </c>
      <c r="B210" s="1" t="s">
        <v>418</v>
      </c>
      <c r="C210" s="19">
        <v>260.36</v>
      </c>
      <c r="D210" s="5">
        <v>0</v>
      </c>
      <c r="E210" s="5">
        <v>1575257.61</v>
      </c>
    </row>
    <row r="211" spans="1:5" ht="15" customHeight="1" x14ac:dyDescent="0.25">
      <c r="A211" s="2">
        <v>44753</v>
      </c>
      <c r="B211" s="1" t="s">
        <v>46</v>
      </c>
      <c r="C211" s="19">
        <v>228.76</v>
      </c>
      <c r="D211" s="5">
        <v>0</v>
      </c>
      <c r="E211" s="5">
        <v>1575028.85</v>
      </c>
    </row>
    <row r="212" spans="1:5" ht="15" customHeight="1" x14ac:dyDescent="0.25">
      <c r="A212" s="2">
        <v>44753</v>
      </c>
      <c r="B212" s="1" t="s">
        <v>44</v>
      </c>
      <c r="C212" s="19">
        <v>12002.57</v>
      </c>
      <c r="D212" s="5">
        <v>0</v>
      </c>
      <c r="E212" s="5">
        <v>1563026.28</v>
      </c>
    </row>
    <row r="213" spans="1:5" ht="15" customHeight="1" x14ac:dyDescent="0.25">
      <c r="A213" s="2">
        <v>44753</v>
      </c>
      <c r="B213" s="1" t="s">
        <v>418</v>
      </c>
      <c r="C213" s="19">
        <v>1260.27</v>
      </c>
      <c r="D213" s="5">
        <v>0</v>
      </c>
      <c r="E213" s="5">
        <v>1561766.01</v>
      </c>
    </row>
    <row r="214" spans="1:5" ht="15" customHeight="1" x14ac:dyDescent="0.25">
      <c r="A214" s="2">
        <v>44753</v>
      </c>
      <c r="B214" s="1" t="s">
        <v>144</v>
      </c>
      <c r="C214" s="19">
        <v>180.04</v>
      </c>
      <c r="D214" s="5">
        <v>0</v>
      </c>
      <c r="E214" s="5">
        <v>1561585.97</v>
      </c>
    </row>
    <row r="215" spans="1:5" ht="15" customHeight="1" x14ac:dyDescent="0.25">
      <c r="A215" s="2">
        <v>44753</v>
      </c>
      <c r="B215" s="1" t="s">
        <v>46</v>
      </c>
      <c r="C215" s="19">
        <v>567.15</v>
      </c>
      <c r="D215" s="5">
        <v>0</v>
      </c>
      <c r="E215" s="5">
        <v>1561018.82</v>
      </c>
    </row>
    <row r="216" spans="1:5" ht="15" customHeight="1" x14ac:dyDescent="0.25">
      <c r="A216" s="2">
        <v>44753</v>
      </c>
      <c r="B216" s="1" t="s">
        <v>23</v>
      </c>
      <c r="C216" s="19">
        <v>7743.62</v>
      </c>
      <c r="D216" s="5">
        <v>0</v>
      </c>
      <c r="E216" s="5">
        <v>1553275.2</v>
      </c>
    </row>
    <row r="217" spans="1:5" ht="15" customHeight="1" x14ac:dyDescent="0.25">
      <c r="A217" s="2">
        <v>44753</v>
      </c>
      <c r="B217" s="1" t="s">
        <v>24</v>
      </c>
      <c r="C217" s="19">
        <v>1256.7</v>
      </c>
      <c r="D217" s="5">
        <v>0</v>
      </c>
      <c r="E217" s="5">
        <v>1552018.5</v>
      </c>
    </row>
    <row r="218" spans="1:5" ht="15" customHeight="1" x14ac:dyDescent="0.25">
      <c r="A218" s="2">
        <v>44753</v>
      </c>
      <c r="B218" s="1" t="s">
        <v>401</v>
      </c>
      <c r="C218" s="19">
        <v>4900</v>
      </c>
      <c r="D218" s="5">
        <v>0</v>
      </c>
      <c r="E218" s="5">
        <v>1547118.5</v>
      </c>
    </row>
    <row r="219" spans="1:5" ht="15" customHeight="1" x14ac:dyDescent="0.25">
      <c r="A219" s="2">
        <v>44753</v>
      </c>
      <c r="B219" s="1" t="s">
        <v>402</v>
      </c>
      <c r="C219" s="19">
        <v>1029</v>
      </c>
      <c r="D219" s="5">
        <v>0</v>
      </c>
      <c r="E219" s="5">
        <v>1546089.5</v>
      </c>
    </row>
    <row r="220" spans="1:5" ht="15" customHeight="1" x14ac:dyDescent="0.25">
      <c r="A220" s="2">
        <v>44753</v>
      </c>
      <c r="B220" s="1" t="s">
        <v>23</v>
      </c>
      <c r="C220" s="19">
        <v>35.57</v>
      </c>
      <c r="D220" s="5">
        <v>0</v>
      </c>
      <c r="E220" s="5">
        <v>1546053.93</v>
      </c>
    </row>
    <row r="221" spans="1:5" ht="15" customHeight="1" x14ac:dyDescent="0.25">
      <c r="A221" s="2">
        <v>44753</v>
      </c>
      <c r="B221" s="1" t="s">
        <v>397</v>
      </c>
      <c r="C221" s="19">
        <v>160000</v>
      </c>
      <c r="D221" s="5">
        <v>0</v>
      </c>
      <c r="E221" s="5">
        <v>1386053.93</v>
      </c>
    </row>
    <row r="222" spans="1:5" ht="15" customHeight="1" x14ac:dyDescent="0.25">
      <c r="A222" s="2">
        <v>44753</v>
      </c>
      <c r="B222" s="1" t="s">
        <v>397</v>
      </c>
      <c r="C222" s="19">
        <v>698442.7</v>
      </c>
      <c r="D222" s="5">
        <v>0</v>
      </c>
      <c r="E222" s="5">
        <v>687611.23</v>
      </c>
    </row>
    <row r="223" spans="1:5" ht="15" customHeight="1" x14ac:dyDescent="0.25">
      <c r="A223" s="2">
        <v>44753</v>
      </c>
      <c r="B223" s="1" t="s">
        <v>23</v>
      </c>
      <c r="C223" s="19">
        <v>5150.66</v>
      </c>
      <c r="D223" s="5">
        <v>0</v>
      </c>
      <c r="E223" s="5">
        <v>682460.57</v>
      </c>
    </row>
    <row r="224" spans="1:5" ht="15" customHeight="1" x14ac:dyDescent="0.25">
      <c r="A224" s="2">
        <v>44754</v>
      </c>
      <c r="B224" s="1" t="s">
        <v>397</v>
      </c>
      <c r="C224" s="19">
        <v>52540</v>
      </c>
      <c r="D224" s="5">
        <v>0</v>
      </c>
      <c r="E224" s="5">
        <v>629920.56999999995</v>
      </c>
    </row>
    <row r="225" spans="1:5" ht="15" customHeight="1" x14ac:dyDescent="0.25">
      <c r="A225" s="2">
        <v>44754</v>
      </c>
      <c r="B225" s="1" t="s">
        <v>397</v>
      </c>
      <c r="C225" s="19">
        <v>62837.96</v>
      </c>
      <c r="D225" s="5">
        <v>0</v>
      </c>
      <c r="E225" s="5">
        <v>567082.61</v>
      </c>
    </row>
    <row r="226" spans="1:5" ht="15" customHeight="1" x14ac:dyDescent="0.25">
      <c r="A226" s="2">
        <v>44754</v>
      </c>
      <c r="B226" s="1" t="s">
        <v>397</v>
      </c>
      <c r="C226" s="19">
        <v>65870.820000000007</v>
      </c>
      <c r="D226" s="5">
        <v>0</v>
      </c>
      <c r="E226" s="5">
        <v>501211.79</v>
      </c>
    </row>
    <row r="227" spans="1:5" ht="15" customHeight="1" x14ac:dyDescent="0.25">
      <c r="A227" s="2">
        <v>44754</v>
      </c>
      <c r="B227" s="1" t="s">
        <v>397</v>
      </c>
      <c r="C227" s="19">
        <v>153974.15</v>
      </c>
      <c r="D227" s="5">
        <v>0</v>
      </c>
      <c r="E227" s="5">
        <v>347237.64</v>
      </c>
    </row>
    <row r="228" spans="1:5" ht="15" customHeight="1" x14ac:dyDescent="0.25">
      <c r="A228" s="2">
        <v>44754</v>
      </c>
      <c r="B228" s="1" t="s">
        <v>397</v>
      </c>
      <c r="C228" s="19">
        <v>194466.59</v>
      </c>
      <c r="D228" s="5">
        <v>0</v>
      </c>
      <c r="E228" s="5">
        <v>152771.04999999999</v>
      </c>
    </row>
    <row r="229" spans="1:5" ht="15" customHeight="1" x14ac:dyDescent="0.25">
      <c r="A229" s="2">
        <v>44754</v>
      </c>
      <c r="B229" s="1" t="s">
        <v>397</v>
      </c>
      <c r="C229" s="19">
        <v>197628.77</v>
      </c>
      <c r="D229" s="5">
        <v>0</v>
      </c>
      <c r="E229" s="5">
        <v>-44857.72</v>
      </c>
    </row>
    <row r="230" spans="1:5" ht="15" customHeight="1" x14ac:dyDescent="0.25">
      <c r="A230" s="2">
        <v>44754</v>
      </c>
      <c r="B230" s="1" t="s">
        <v>397</v>
      </c>
      <c r="C230" s="19">
        <v>250000</v>
      </c>
      <c r="D230" s="5">
        <v>0</v>
      </c>
      <c r="E230" s="5">
        <v>-294857.71999999997</v>
      </c>
    </row>
    <row r="231" spans="1:5" ht="15" customHeight="1" x14ac:dyDescent="0.25">
      <c r="A231" s="2">
        <v>44754</v>
      </c>
      <c r="B231" s="1" t="s">
        <v>397</v>
      </c>
      <c r="C231" s="19">
        <v>308069.86</v>
      </c>
      <c r="D231" s="5">
        <v>0</v>
      </c>
      <c r="E231" s="5">
        <v>-602927.57999999996</v>
      </c>
    </row>
    <row r="232" spans="1:5" ht="15" customHeight="1" x14ac:dyDescent="0.25">
      <c r="A232" s="2">
        <v>44754</v>
      </c>
      <c r="B232" s="1" t="s">
        <v>397</v>
      </c>
      <c r="C232" s="19">
        <v>340000</v>
      </c>
      <c r="D232" s="5">
        <v>0</v>
      </c>
      <c r="E232" s="5">
        <v>-942927.58</v>
      </c>
    </row>
    <row r="233" spans="1:5" ht="15" customHeight="1" x14ac:dyDescent="0.25">
      <c r="A233" s="2">
        <v>44754</v>
      </c>
      <c r="B233" s="1" t="s">
        <v>397</v>
      </c>
      <c r="C233" s="19">
        <v>340000</v>
      </c>
      <c r="D233" s="5">
        <v>0</v>
      </c>
      <c r="E233" s="5">
        <v>-1282927.58</v>
      </c>
    </row>
    <row r="234" spans="1:5" ht="15" customHeight="1" x14ac:dyDescent="0.25">
      <c r="A234" s="2">
        <v>44754</v>
      </c>
      <c r="B234" s="1" t="s">
        <v>397</v>
      </c>
      <c r="C234" s="19">
        <v>395100.74</v>
      </c>
      <c r="D234" s="5">
        <v>0</v>
      </c>
      <c r="E234" s="5">
        <v>-1678028.32</v>
      </c>
    </row>
    <row r="235" spans="1:5" ht="15" customHeight="1" x14ac:dyDescent="0.25">
      <c r="A235" s="2">
        <v>44754</v>
      </c>
      <c r="B235" s="1" t="s">
        <v>397</v>
      </c>
      <c r="C235" s="19">
        <v>500000</v>
      </c>
      <c r="D235" s="5">
        <v>0</v>
      </c>
      <c r="E235" s="5">
        <v>-2178028.3199999998</v>
      </c>
    </row>
    <row r="236" spans="1:5" ht="15" customHeight="1" x14ac:dyDescent="0.25">
      <c r="A236" s="2">
        <v>44754</v>
      </c>
      <c r="B236" s="1" t="s">
        <v>160</v>
      </c>
      <c r="C236" s="19">
        <v>0</v>
      </c>
      <c r="D236" s="5">
        <v>27000000</v>
      </c>
      <c r="E236" s="5">
        <v>24821971.68</v>
      </c>
    </row>
    <row r="237" spans="1:5" ht="15" customHeight="1" x14ac:dyDescent="0.25">
      <c r="A237" s="2">
        <v>44754</v>
      </c>
      <c r="B237" s="1" t="s">
        <v>160</v>
      </c>
      <c r="C237" s="19">
        <v>0</v>
      </c>
      <c r="D237" s="5">
        <v>1000000</v>
      </c>
      <c r="E237" s="5">
        <v>25821971.68</v>
      </c>
    </row>
    <row r="238" spans="1:5" ht="15" customHeight="1" x14ac:dyDescent="0.25">
      <c r="A238" s="2">
        <v>44754</v>
      </c>
      <c r="B238" s="1" t="s">
        <v>408</v>
      </c>
      <c r="C238" s="19">
        <v>2000000</v>
      </c>
      <c r="D238" s="5">
        <v>0</v>
      </c>
      <c r="E238" s="5">
        <v>23821971.68</v>
      </c>
    </row>
    <row r="239" spans="1:5" ht="15" customHeight="1" x14ac:dyDescent="0.25">
      <c r="A239" s="2">
        <v>44754</v>
      </c>
      <c r="B239" s="1" t="s">
        <v>401</v>
      </c>
      <c r="C239" s="19">
        <v>250</v>
      </c>
      <c r="D239" s="5">
        <v>0</v>
      </c>
      <c r="E239" s="5">
        <v>23821721.68</v>
      </c>
    </row>
    <row r="240" spans="1:5" ht="15" customHeight="1" x14ac:dyDescent="0.25">
      <c r="A240" s="2">
        <v>44754</v>
      </c>
      <c r="B240" s="1" t="s">
        <v>402</v>
      </c>
      <c r="C240" s="19">
        <v>52.5</v>
      </c>
      <c r="D240" s="5">
        <v>0</v>
      </c>
      <c r="E240" s="5">
        <v>23821669.18</v>
      </c>
    </row>
    <row r="241" spans="1:5" ht="15" customHeight="1" x14ac:dyDescent="0.25">
      <c r="A241" s="2">
        <v>44754</v>
      </c>
      <c r="B241" s="1" t="s">
        <v>398</v>
      </c>
      <c r="C241" s="19">
        <v>410000</v>
      </c>
      <c r="D241" s="5">
        <v>0</v>
      </c>
      <c r="E241" s="5">
        <v>23411669.18</v>
      </c>
    </row>
    <row r="242" spans="1:5" ht="15" customHeight="1" x14ac:dyDescent="0.25">
      <c r="A242" s="2">
        <v>44754</v>
      </c>
      <c r="B242" s="1" t="s">
        <v>401</v>
      </c>
      <c r="C242" s="19">
        <v>250</v>
      </c>
      <c r="D242" s="5">
        <v>0</v>
      </c>
      <c r="E242" s="5">
        <v>23411419.18</v>
      </c>
    </row>
    <row r="243" spans="1:5" ht="15" customHeight="1" x14ac:dyDescent="0.25">
      <c r="A243" s="2">
        <v>44754</v>
      </c>
      <c r="B243" s="1" t="s">
        <v>402</v>
      </c>
      <c r="C243" s="19">
        <v>52.5</v>
      </c>
      <c r="D243" s="5">
        <v>0</v>
      </c>
      <c r="E243" s="5">
        <v>23411366.68</v>
      </c>
    </row>
    <row r="244" spans="1:5" ht="15" customHeight="1" x14ac:dyDescent="0.25">
      <c r="A244" s="2">
        <v>44754</v>
      </c>
      <c r="B244" s="1" t="s">
        <v>406</v>
      </c>
      <c r="C244" s="19">
        <v>3300000</v>
      </c>
      <c r="D244" s="5">
        <v>0</v>
      </c>
      <c r="E244" s="5">
        <v>20111366.68</v>
      </c>
    </row>
    <row r="245" spans="1:5" ht="15" customHeight="1" x14ac:dyDescent="0.25">
      <c r="A245" s="2">
        <v>44754</v>
      </c>
      <c r="B245" s="1" t="s">
        <v>401</v>
      </c>
      <c r="C245" s="19">
        <v>250</v>
      </c>
      <c r="D245" s="5">
        <v>0</v>
      </c>
      <c r="E245" s="5">
        <v>20111116.68</v>
      </c>
    </row>
    <row r="246" spans="1:5" ht="15" customHeight="1" x14ac:dyDescent="0.25">
      <c r="A246" s="2">
        <v>44754</v>
      </c>
      <c r="B246" s="1" t="s">
        <v>402</v>
      </c>
      <c r="C246" s="19">
        <v>52.5</v>
      </c>
      <c r="D246" s="5">
        <v>0</v>
      </c>
      <c r="E246" s="5">
        <v>20111064.18</v>
      </c>
    </row>
    <row r="247" spans="1:5" ht="15" customHeight="1" x14ac:dyDescent="0.25">
      <c r="A247" s="2">
        <v>44754</v>
      </c>
      <c r="B247" s="1" t="s">
        <v>410</v>
      </c>
      <c r="C247" s="19">
        <v>700000</v>
      </c>
      <c r="D247" s="5">
        <v>0</v>
      </c>
      <c r="E247" s="5">
        <v>19411064.18</v>
      </c>
    </row>
    <row r="248" spans="1:5" ht="15" customHeight="1" x14ac:dyDescent="0.25">
      <c r="A248" s="2">
        <v>44754</v>
      </c>
      <c r="B248" s="1" t="s">
        <v>401</v>
      </c>
      <c r="C248" s="19">
        <v>250</v>
      </c>
      <c r="D248" s="5">
        <v>0</v>
      </c>
      <c r="E248" s="5">
        <v>19410814.18</v>
      </c>
    </row>
    <row r="249" spans="1:5" ht="15" customHeight="1" x14ac:dyDescent="0.25">
      <c r="A249" s="2">
        <v>44754</v>
      </c>
      <c r="B249" s="1" t="s">
        <v>402</v>
      </c>
      <c r="C249" s="19">
        <v>52.5</v>
      </c>
      <c r="D249" s="5">
        <v>0</v>
      </c>
      <c r="E249" s="5">
        <v>19410761.68</v>
      </c>
    </row>
    <row r="250" spans="1:5" ht="15" customHeight="1" x14ac:dyDescent="0.25">
      <c r="A250" s="2">
        <v>44754</v>
      </c>
      <c r="B250" s="1" t="s">
        <v>408</v>
      </c>
      <c r="C250" s="19">
        <v>600000</v>
      </c>
      <c r="D250" s="5">
        <v>0</v>
      </c>
      <c r="E250" s="5">
        <v>18810761.68</v>
      </c>
    </row>
    <row r="251" spans="1:5" ht="15" customHeight="1" x14ac:dyDescent="0.25">
      <c r="A251" s="2">
        <v>44754</v>
      </c>
      <c r="B251" s="1" t="s">
        <v>401</v>
      </c>
      <c r="C251" s="19">
        <v>250</v>
      </c>
      <c r="D251" s="5">
        <v>0</v>
      </c>
      <c r="E251" s="5">
        <v>18810511.68</v>
      </c>
    </row>
    <row r="252" spans="1:5" ht="15" customHeight="1" x14ac:dyDescent="0.25">
      <c r="A252" s="2">
        <v>44754</v>
      </c>
      <c r="B252" s="1" t="s">
        <v>402</v>
      </c>
      <c r="C252" s="19">
        <v>52.5</v>
      </c>
      <c r="D252" s="5">
        <v>0</v>
      </c>
      <c r="E252" s="5">
        <v>18810459.18</v>
      </c>
    </row>
    <row r="253" spans="1:5" ht="15" customHeight="1" x14ac:dyDescent="0.25">
      <c r="A253" s="2">
        <v>44754</v>
      </c>
      <c r="B253" s="1" t="s">
        <v>409</v>
      </c>
      <c r="C253" s="19">
        <v>1800000</v>
      </c>
      <c r="D253" s="5">
        <v>0</v>
      </c>
      <c r="E253" s="5">
        <v>17010459.18</v>
      </c>
    </row>
    <row r="254" spans="1:5" ht="15" customHeight="1" x14ac:dyDescent="0.25">
      <c r="A254" s="2">
        <v>44754</v>
      </c>
      <c r="B254" s="1" t="s">
        <v>401</v>
      </c>
      <c r="C254" s="19">
        <v>250</v>
      </c>
      <c r="D254" s="5">
        <v>0</v>
      </c>
      <c r="E254" s="5">
        <v>17010209.18</v>
      </c>
    </row>
    <row r="255" spans="1:5" ht="15" customHeight="1" x14ac:dyDescent="0.25">
      <c r="A255" s="2">
        <v>44754</v>
      </c>
      <c r="B255" s="1" t="s">
        <v>402</v>
      </c>
      <c r="C255" s="19">
        <v>52.5</v>
      </c>
      <c r="D255" s="5">
        <v>0</v>
      </c>
      <c r="E255" s="5">
        <v>17010156.68</v>
      </c>
    </row>
    <row r="256" spans="1:5" ht="15" customHeight="1" x14ac:dyDescent="0.25">
      <c r="A256" s="2">
        <v>44754</v>
      </c>
      <c r="B256" s="1" t="s">
        <v>407</v>
      </c>
      <c r="C256" s="19">
        <v>750000</v>
      </c>
      <c r="D256" s="5">
        <v>0</v>
      </c>
      <c r="E256" s="5">
        <v>16260156.68</v>
      </c>
    </row>
    <row r="257" spans="1:5" ht="15" customHeight="1" x14ac:dyDescent="0.25">
      <c r="A257" s="2">
        <v>44754</v>
      </c>
      <c r="B257" s="1" t="s">
        <v>401</v>
      </c>
      <c r="C257" s="19">
        <v>250</v>
      </c>
      <c r="D257" s="5">
        <v>0</v>
      </c>
      <c r="E257" s="5">
        <v>16259906.68</v>
      </c>
    </row>
    <row r="258" spans="1:5" ht="15" customHeight="1" x14ac:dyDescent="0.25">
      <c r="A258" s="2">
        <v>44754</v>
      </c>
      <c r="B258" s="1" t="s">
        <v>402</v>
      </c>
      <c r="C258" s="19">
        <v>52.5</v>
      </c>
      <c r="D258" s="5">
        <v>0</v>
      </c>
      <c r="E258" s="5">
        <v>16259854.18</v>
      </c>
    </row>
    <row r="259" spans="1:5" ht="15" customHeight="1" x14ac:dyDescent="0.25">
      <c r="A259" s="2">
        <v>44754</v>
      </c>
      <c r="B259" s="1" t="s">
        <v>400</v>
      </c>
      <c r="C259" s="19">
        <v>28126</v>
      </c>
      <c r="D259" s="5">
        <v>0</v>
      </c>
      <c r="E259" s="5">
        <v>16231728.18</v>
      </c>
    </row>
    <row r="260" spans="1:5" ht="15" customHeight="1" x14ac:dyDescent="0.25">
      <c r="A260" s="2">
        <v>44754</v>
      </c>
      <c r="B260" s="1" t="s">
        <v>133</v>
      </c>
      <c r="C260" s="19">
        <v>17000000</v>
      </c>
      <c r="D260" s="5">
        <v>0</v>
      </c>
      <c r="E260" s="5">
        <v>-768271.82</v>
      </c>
    </row>
    <row r="261" spans="1:5" ht="15" customHeight="1" x14ac:dyDescent="0.25">
      <c r="A261" s="2">
        <v>44754</v>
      </c>
      <c r="B261" s="1" t="s">
        <v>133</v>
      </c>
      <c r="C261" s="19">
        <v>800000</v>
      </c>
      <c r="D261" s="5">
        <v>0</v>
      </c>
      <c r="E261" s="5">
        <v>-1568271.82</v>
      </c>
    </row>
    <row r="262" spans="1:5" ht="15" customHeight="1" x14ac:dyDescent="0.25">
      <c r="A262" s="2">
        <v>44754</v>
      </c>
      <c r="B262" s="1" t="s">
        <v>407</v>
      </c>
      <c r="C262" s="19">
        <v>385000</v>
      </c>
      <c r="D262" s="5">
        <v>0</v>
      </c>
      <c r="E262" s="5">
        <v>-1953271.82</v>
      </c>
    </row>
    <row r="263" spans="1:5" ht="15" customHeight="1" x14ac:dyDescent="0.25">
      <c r="A263" s="2">
        <v>44754</v>
      </c>
      <c r="B263" s="1" t="s">
        <v>401</v>
      </c>
      <c r="C263" s="19">
        <v>250</v>
      </c>
      <c r="D263" s="5">
        <v>0</v>
      </c>
      <c r="E263" s="5">
        <v>-1953521.82</v>
      </c>
    </row>
    <row r="264" spans="1:5" ht="15" customHeight="1" x14ac:dyDescent="0.25">
      <c r="A264" s="2">
        <v>44754</v>
      </c>
      <c r="B264" s="1" t="s">
        <v>402</v>
      </c>
      <c r="C264" s="19">
        <v>52.5</v>
      </c>
      <c r="D264" s="5">
        <v>0</v>
      </c>
      <c r="E264" s="5">
        <v>-1953574.32</v>
      </c>
    </row>
    <row r="265" spans="1:5" ht="15" customHeight="1" x14ac:dyDescent="0.25">
      <c r="A265" s="2">
        <v>44754</v>
      </c>
      <c r="B265" s="1" t="s">
        <v>23</v>
      </c>
      <c r="C265" s="19">
        <v>17346.21</v>
      </c>
      <c r="D265" s="5">
        <v>0</v>
      </c>
      <c r="E265" s="5">
        <v>-1970920.53</v>
      </c>
    </row>
    <row r="266" spans="1:5" ht="15" customHeight="1" x14ac:dyDescent="0.25">
      <c r="A266" s="2">
        <v>44754</v>
      </c>
      <c r="B266" s="1" t="s">
        <v>399</v>
      </c>
      <c r="C266" s="19">
        <v>0</v>
      </c>
      <c r="D266" s="5">
        <v>700000</v>
      </c>
      <c r="E266" s="5">
        <v>-1270920.53</v>
      </c>
    </row>
    <row r="267" spans="1:5" ht="15" customHeight="1" x14ac:dyDescent="0.25">
      <c r="A267" s="2">
        <v>44754</v>
      </c>
      <c r="B267" s="1" t="s">
        <v>24</v>
      </c>
      <c r="C267" s="19">
        <v>4200</v>
      </c>
      <c r="D267" s="5">
        <v>0</v>
      </c>
      <c r="E267" s="5">
        <v>-1275120.53</v>
      </c>
    </row>
    <row r="268" spans="1:5" ht="15" customHeight="1" x14ac:dyDescent="0.25">
      <c r="A268" s="2">
        <v>44754</v>
      </c>
      <c r="B268" s="1" t="s">
        <v>397</v>
      </c>
      <c r="C268" s="19">
        <v>154518.21</v>
      </c>
      <c r="D268" s="5">
        <v>0</v>
      </c>
      <c r="E268" s="5">
        <v>-1429638.74</v>
      </c>
    </row>
    <row r="269" spans="1:5" ht="15" customHeight="1" x14ac:dyDescent="0.25">
      <c r="A269" s="2">
        <v>44754</v>
      </c>
      <c r="B269" s="1" t="s">
        <v>397</v>
      </c>
      <c r="C269" s="19">
        <v>692500</v>
      </c>
      <c r="D269" s="5">
        <v>0</v>
      </c>
      <c r="E269" s="5">
        <v>-2122138.7400000002</v>
      </c>
    </row>
    <row r="270" spans="1:5" ht="15" customHeight="1" x14ac:dyDescent="0.25">
      <c r="A270" s="2">
        <v>44754</v>
      </c>
      <c r="B270" s="1" t="s">
        <v>23</v>
      </c>
      <c r="C270" s="19">
        <v>5082.1099999999997</v>
      </c>
      <c r="D270" s="5">
        <v>0</v>
      </c>
      <c r="E270" s="5">
        <v>-2127220.85</v>
      </c>
    </row>
    <row r="271" spans="1:5" ht="15" customHeight="1" x14ac:dyDescent="0.25">
      <c r="A271" s="2">
        <v>44755</v>
      </c>
      <c r="B271" s="1" t="s">
        <v>397</v>
      </c>
      <c r="C271" s="19">
        <v>48344.32</v>
      </c>
      <c r="D271" s="5">
        <v>0</v>
      </c>
      <c r="E271" s="5">
        <v>-2175565.17</v>
      </c>
    </row>
    <row r="272" spans="1:5" ht="15" customHeight="1" x14ac:dyDescent="0.25">
      <c r="A272" s="2">
        <v>44755</v>
      </c>
      <c r="B272" s="1" t="s">
        <v>397</v>
      </c>
      <c r="C272" s="19">
        <v>76021.899999999994</v>
      </c>
      <c r="D272" s="5">
        <v>0</v>
      </c>
      <c r="E272" s="5">
        <v>-2251587.0699999998</v>
      </c>
    </row>
    <row r="273" spans="1:5" ht="15" customHeight="1" x14ac:dyDescent="0.25">
      <c r="A273" s="2">
        <v>44755</v>
      </c>
      <c r="B273" s="1" t="s">
        <v>397</v>
      </c>
      <c r="C273" s="19">
        <v>194169.61</v>
      </c>
      <c r="D273" s="5">
        <v>0</v>
      </c>
      <c r="E273" s="5">
        <v>-2445756.6800000002</v>
      </c>
    </row>
    <row r="274" spans="1:5" ht="15" customHeight="1" x14ac:dyDescent="0.25">
      <c r="A274" s="2">
        <v>44755</v>
      </c>
      <c r="B274" s="1" t="s">
        <v>397</v>
      </c>
      <c r="C274" s="19">
        <v>233834.03</v>
      </c>
      <c r="D274" s="5">
        <v>0</v>
      </c>
      <c r="E274" s="5">
        <v>-2679590.71</v>
      </c>
    </row>
    <row r="275" spans="1:5" ht="15" customHeight="1" x14ac:dyDescent="0.25">
      <c r="A275" s="2">
        <v>44755</v>
      </c>
      <c r="B275" s="1" t="s">
        <v>397</v>
      </c>
      <c r="C275" s="19">
        <v>240000</v>
      </c>
      <c r="D275" s="5">
        <v>0</v>
      </c>
      <c r="E275" s="5">
        <v>-2919590.71</v>
      </c>
    </row>
    <row r="276" spans="1:5" ht="15" customHeight="1" x14ac:dyDescent="0.25">
      <c r="A276" s="2">
        <v>44755</v>
      </c>
      <c r="B276" s="1" t="s">
        <v>397</v>
      </c>
      <c r="C276" s="19">
        <v>322000</v>
      </c>
      <c r="D276" s="5">
        <v>0</v>
      </c>
      <c r="E276" s="5">
        <v>-3241590.71</v>
      </c>
    </row>
    <row r="277" spans="1:5" ht="15" customHeight="1" x14ac:dyDescent="0.25">
      <c r="A277" s="2">
        <v>44755</v>
      </c>
      <c r="B277" s="1" t="s">
        <v>397</v>
      </c>
      <c r="C277" s="19">
        <v>322000</v>
      </c>
      <c r="D277" s="5">
        <v>0</v>
      </c>
      <c r="E277" s="5">
        <v>-3563590.71</v>
      </c>
    </row>
    <row r="278" spans="1:5" ht="15" customHeight="1" x14ac:dyDescent="0.25">
      <c r="A278" s="2">
        <v>44755</v>
      </c>
      <c r="B278" s="1" t="s">
        <v>397</v>
      </c>
      <c r="C278" s="19">
        <v>328000</v>
      </c>
      <c r="D278" s="5">
        <v>0</v>
      </c>
      <c r="E278" s="5">
        <v>-3891590.71</v>
      </c>
    </row>
    <row r="279" spans="1:5" ht="15" customHeight="1" x14ac:dyDescent="0.25">
      <c r="A279" s="2">
        <v>44755</v>
      </c>
      <c r="B279" s="1" t="s">
        <v>397</v>
      </c>
      <c r="C279" s="19">
        <v>400000</v>
      </c>
      <c r="D279" s="5">
        <v>0</v>
      </c>
      <c r="E279" s="5">
        <v>-4291590.71</v>
      </c>
    </row>
    <row r="280" spans="1:5" ht="15" customHeight="1" x14ac:dyDescent="0.25">
      <c r="A280" s="2">
        <v>44755</v>
      </c>
      <c r="B280" s="1" t="s">
        <v>397</v>
      </c>
      <c r="C280" s="19">
        <v>500000</v>
      </c>
      <c r="D280" s="5">
        <v>0</v>
      </c>
      <c r="E280" s="5">
        <v>-4791590.71</v>
      </c>
    </row>
    <row r="281" spans="1:5" ht="15" customHeight="1" x14ac:dyDescent="0.25">
      <c r="A281" s="2">
        <v>44755</v>
      </c>
      <c r="B281" s="1" t="s">
        <v>397</v>
      </c>
      <c r="C281" s="19">
        <v>1156000</v>
      </c>
      <c r="D281" s="5">
        <v>0</v>
      </c>
      <c r="E281" s="5">
        <v>-5947590.71</v>
      </c>
    </row>
    <row r="282" spans="1:5" ht="15" customHeight="1" x14ac:dyDescent="0.25">
      <c r="A282" s="2">
        <v>44755</v>
      </c>
      <c r="B282" s="1" t="s">
        <v>399</v>
      </c>
      <c r="C282" s="19">
        <v>0</v>
      </c>
      <c r="D282" s="5">
        <v>20695.5</v>
      </c>
      <c r="E282" s="5">
        <v>-5926895.21</v>
      </c>
    </row>
    <row r="283" spans="1:5" ht="15" customHeight="1" x14ac:dyDescent="0.25">
      <c r="A283" s="2">
        <v>44755</v>
      </c>
      <c r="B283" s="1" t="s">
        <v>160</v>
      </c>
      <c r="C283" s="19">
        <v>0</v>
      </c>
      <c r="D283" s="5">
        <v>17000000</v>
      </c>
      <c r="E283" s="5">
        <v>11073104.789999999</v>
      </c>
    </row>
    <row r="284" spans="1:5" ht="15" customHeight="1" x14ac:dyDescent="0.25">
      <c r="A284" s="2">
        <v>44755</v>
      </c>
      <c r="B284" s="1" t="s">
        <v>397</v>
      </c>
      <c r="C284" s="19">
        <v>105980.88</v>
      </c>
      <c r="D284" s="5">
        <v>0</v>
      </c>
      <c r="E284" s="5">
        <v>10967123.91</v>
      </c>
    </row>
    <row r="285" spans="1:5" ht="15" customHeight="1" x14ac:dyDescent="0.25">
      <c r="A285" s="2">
        <v>44755</v>
      </c>
      <c r="B285" s="1" t="s">
        <v>409</v>
      </c>
      <c r="C285" s="19">
        <v>800000</v>
      </c>
      <c r="D285" s="5">
        <v>0</v>
      </c>
      <c r="E285" s="5">
        <v>10167123.91</v>
      </c>
    </row>
    <row r="286" spans="1:5" ht="15" customHeight="1" x14ac:dyDescent="0.25">
      <c r="A286" s="2">
        <v>44755</v>
      </c>
      <c r="B286" s="1" t="s">
        <v>401</v>
      </c>
      <c r="C286" s="19">
        <v>250</v>
      </c>
      <c r="D286" s="5">
        <v>0</v>
      </c>
      <c r="E286" s="5">
        <v>10166873.91</v>
      </c>
    </row>
    <row r="287" spans="1:5" ht="15" customHeight="1" x14ac:dyDescent="0.25">
      <c r="A287" s="2">
        <v>44755</v>
      </c>
      <c r="B287" s="1" t="s">
        <v>402</v>
      </c>
      <c r="C287" s="19">
        <v>52.5</v>
      </c>
      <c r="D287" s="5">
        <v>0</v>
      </c>
      <c r="E287" s="5">
        <v>10166821.41</v>
      </c>
    </row>
    <row r="288" spans="1:5" ht="15" customHeight="1" x14ac:dyDescent="0.25">
      <c r="A288" s="2">
        <v>44755</v>
      </c>
      <c r="B288" s="1" t="s">
        <v>406</v>
      </c>
      <c r="C288" s="19">
        <v>4500000</v>
      </c>
      <c r="D288" s="5">
        <v>0</v>
      </c>
      <c r="E288" s="5">
        <v>5666821.4100000001</v>
      </c>
    </row>
    <row r="289" spans="1:5" ht="15" customHeight="1" x14ac:dyDescent="0.25">
      <c r="A289" s="2">
        <v>44755</v>
      </c>
      <c r="B289" s="1" t="s">
        <v>401</v>
      </c>
      <c r="C289" s="19">
        <v>250</v>
      </c>
      <c r="D289" s="5">
        <v>0</v>
      </c>
      <c r="E289" s="5">
        <v>5666571.4100000001</v>
      </c>
    </row>
    <row r="290" spans="1:5" ht="15" customHeight="1" x14ac:dyDescent="0.25">
      <c r="A290" s="2">
        <v>44755</v>
      </c>
      <c r="B290" s="1" t="s">
        <v>402</v>
      </c>
      <c r="C290" s="19">
        <v>52.5</v>
      </c>
      <c r="D290" s="5">
        <v>0</v>
      </c>
      <c r="E290" s="5">
        <v>5666518.9100000001</v>
      </c>
    </row>
    <row r="291" spans="1:5" ht="15" customHeight="1" x14ac:dyDescent="0.25">
      <c r="A291" s="2">
        <v>44755</v>
      </c>
      <c r="B291" s="1" t="s">
        <v>408</v>
      </c>
      <c r="C291" s="19">
        <v>400000</v>
      </c>
      <c r="D291" s="5">
        <v>0</v>
      </c>
      <c r="E291" s="5">
        <v>5266518.91</v>
      </c>
    </row>
    <row r="292" spans="1:5" ht="15" customHeight="1" x14ac:dyDescent="0.25">
      <c r="A292" s="2">
        <v>44755</v>
      </c>
      <c r="B292" s="1" t="s">
        <v>401</v>
      </c>
      <c r="C292" s="19">
        <v>250</v>
      </c>
      <c r="D292" s="5">
        <v>0</v>
      </c>
      <c r="E292" s="5">
        <v>5266268.91</v>
      </c>
    </row>
    <row r="293" spans="1:5" ht="15" customHeight="1" x14ac:dyDescent="0.25">
      <c r="A293" s="2">
        <v>44755</v>
      </c>
      <c r="B293" s="1" t="s">
        <v>402</v>
      </c>
      <c r="C293" s="19">
        <v>52.5</v>
      </c>
      <c r="D293" s="5">
        <v>0</v>
      </c>
      <c r="E293" s="5">
        <v>5266216.41</v>
      </c>
    </row>
    <row r="294" spans="1:5" ht="15" customHeight="1" x14ac:dyDescent="0.25">
      <c r="A294" s="2">
        <v>44755</v>
      </c>
      <c r="B294" s="1" t="s">
        <v>410</v>
      </c>
      <c r="C294" s="19">
        <v>1800000</v>
      </c>
      <c r="D294" s="5">
        <v>0</v>
      </c>
      <c r="E294" s="5">
        <v>3466216.41</v>
      </c>
    </row>
    <row r="295" spans="1:5" ht="15" customHeight="1" x14ac:dyDescent="0.25">
      <c r="A295" s="2">
        <v>44755</v>
      </c>
      <c r="B295" s="1" t="s">
        <v>401</v>
      </c>
      <c r="C295" s="19">
        <v>250</v>
      </c>
      <c r="D295" s="5">
        <v>0</v>
      </c>
      <c r="E295" s="5">
        <v>3465966.41</v>
      </c>
    </row>
    <row r="296" spans="1:5" ht="15" customHeight="1" x14ac:dyDescent="0.25">
      <c r="A296" s="2">
        <v>44755</v>
      </c>
      <c r="B296" s="1" t="s">
        <v>402</v>
      </c>
      <c r="C296" s="19">
        <v>52.5</v>
      </c>
      <c r="D296" s="5">
        <v>0</v>
      </c>
      <c r="E296" s="5">
        <v>3465913.91</v>
      </c>
    </row>
    <row r="297" spans="1:5" ht="15" customHeight="1" x14ac:dyDescent="0.25">
      <c r="A297" s="2">
        <v>44755</v>
      </c>
      <c r="B297" s="1" t="s">
        <v>408</v>
      </c>
      <c r="C297" s="19">
        <v>1100000</v>
      </c>
      <c r="D297" s="5">
        <v>0</v>
      </c>
      <c r="E297" s="5">
        <v>2365913.91</v>
      </c>
    </row>
    <row r="298" spans="1:5" ht="15" customHeight="1" x14ac:dyDescent="0.25">
      <c r="A298" s="2">
        <v>44755</v>
      </c>
      <c r="B298" s="1" t="s">
        <v>401</v>
      </c>
      <c r="C298" s="19">
        <v>250</v>
      </c>
      <c r="D298" s="5">
        <v>0</v>
      </c>
      <c r="E298" s="5">
        <v>2365663.91</v>
      </c>
    </row>
    <row r="299" spans="1:5" ht="15" customHeight="1" x14ac:dyDescent="0.25">
      <c r="A299" s="2">
        <v>44755</v>
      </c>
      <c r="B299" s="1" t="s">
        <v>402</v>
      </c>
      <c r="C299" s="19">
        <v>52.5</v>
      </c>
      <c r="D299" s="5">
        <v>0</v>
      </c>
      <c r="E299" s="5">
        <v>2365611.41</v>
      </c>
    </row>
    <row r="300" spans="1:5" ht="15" customHeight="1" x14ac:dyDescent="0.25">
      <c r="A300" s="2">
        <v>44755</v>
      </c>
      <c r="B300" s="1" t="s">
        <v>160</v>
      </c>
      <c r="C300" s="19">
        <v>0</v>
      </c>
      <c r="D300" s="5">
        <v>1200000</v>
      </c>
      <c r="E300" s="5">
        <v>3565611.41</v>
      </c>
    </row>
    <row r="301" spans="1:5" ht="15" customHeight="1" x14ac:dyDescent="0.25">
      <c r="A301" s="2">
        <v>44755</v>
      </c>
      <c r="B301" s="1" t="s">
        <v>407</v>
      </c>
      <c r="C301" s="19">
        <v>4500000</v>
      </c>
      <c r="D301" s="5">
        <v>0</v>
      </c>
      <c r="E301" s="5">
        <v>-934388.59</v>
      </c>
    </row>
    <row r="302" spans="1:5" ht="15" customHeight="1" x14ac:dyDescent="0.25">
      <c r="A302" s="2">
        <v>44755</v>
      </c>
      <c r="B302" s="1" t="s">
        <v>401</v>
      </c>
      <c r="C302" s="19">
        <v>250</v>
      </c>
      <c r="D302" s="5">
        <v>0</v>
      </c>
      <c r="E302" s="5">
        <v>-934638.59</v>
      </c>
    </row>
    <row r="303" spans="1:5" ht="15" customHeight="1" x14ac:dyDescent="0.25">
      <c r="A303" s="2">
        <v>44755</v>
      </c>
      <c r="B303" s="1" t="s">
        <v>402</v>
      </c>
      <c r="C303" s="19">
        <v>52.5</v>
      </c>
      <c r="D303" s="5">
        <v>0</v>
      </c>
      <c r="E303" s="5">
        <v>-934691.09</v>
      </c>
    </row>
    <row r="304" spans="1:5" ht="15" customHeight="1" x14ac:dyDescent="0.25">
      <c r="A304" s="2">
        <v>44755</v>
      </c>
      <c r="B304" s="1" t="s">
        <v>411</v>
      </c>
      <c r="C304" s="19">
        <v>0</v>
      </c>
      <c r="D304" s="5">
        <v>6000000</v>
      </c>
      <c r="E304" s="5">
        <v>5065308.91</v>
      </c>
    </row>
    <row r="305" spans="1:5" ht="15" customHeight="1" x14ac:dyDescent="0.25">
      <c r="A305" s="2">
        <v>44755</v>
      </c>
      <c r="B305" s="1" t="s">
        <v>407</v>
      </c>
      <c r="C305" s="19">
        <v>230000</v>
      </c>
      <c r="D305" s="5">
        <v>0</v>
      </c>
      <c r="E305" s="5">
        <v>4835308.91</v>
      </c>
    </row>
    <row r="306" spans="1:5" ht="15" customHeight="1" x14ac:dyDescent="0.25">
      <c r="A306" s="2">
        <v>44755</v>
      </c>
      <c r="B306" s="1" t="s">
        <v>401</v>
      </c>
      <c r="C306" s="19">
        <v>250</v>
      </c>
      <c r="D306" s="5">
        <v>0</v>
      </c>
      <c r="E306" s="5">
        <v>4835058.91</v>
      </c>
    </row>
    <row r="307" spans="1:5" ht="15" customHeight="1" x14ac:dyDescent="0.25">
      <c r="A307" s="2">
        <v>44755</v>
      </c>
      <c r="B307" s="1" t="s">
        <v>402</v>
      </c>
      <c r="C307" s="19">
        <v>52.5</v>
      </c>
      <c r="D307" s="5">
        <v>0</v>
      </c>
      <c r="E307" s="5">
        <v>4835006.41</v>
      </c>
    </row>
    <row r="308" spans="1:5" ht="15" customHeight="1" x14ac:dyDescent="0.25">
      <c r="A308" s="2">
        <v>44755</v>
      </c>
      <c r="B308" s="1" t="s">
        <v>409</v>
      </c>
      <c r="C308" s="19">
        <v>5800000</v>
      </c>
      <c r="D308" s="5">
        <v>0</v>
      </c>
      <c r="E308" s="5">
        <v>-964993.59</v>
      </c>
    </row>
    <row r="309" spans="1:5" ht="15" customHeight="1" x14ac:dyDescent="0.25">
      <c r="A309" s="2">
        <v>44755</v>
      </c>
      <c r="B309" s="1" t="s">
        <v>401</v>
      </c>
      <c r="C309" s="19">
        <v>250</v>
      </c>
      <c r="D309" s="5">
        <v>0</v>
      </c>
      <c r="E309" s="5">
        <v>-965243.59</v>
      </c>
    </row>
    <row r="310" spans="1:5" ht="15" customHeight="1" x14ac:dyDescent="0.25">
      <c r="A310" s="2">
        <v>44755</v>
      </c>
      <c r="B310" s="1" t="s">
        <v>402</v>
      </c>
      <c r="C310" s="19">
        <v>52.5</v>
      </c>
      <c r="D310" s="5">
        <v>0</v>
      </c>
      <c r="E310" s="5">
        <v>-965296.09</v>
      </c>
    </row>
    <row r="311" spans="1:5" ht="15" customHeight="1" x14ac:dyDescent="0.25">
      <c r="A311" s="2">
        <v>44755</v>
      </c>
      <c r="B311" s="1" t="s">
        <v>44</v>
      </c>
      <c r="C311" s="19">
        <v>160838.46</v>
      </c>
      <c r="D311" s="5">
        <v>0</v>
      </c>
      <c r="E311" s="5">
        <v>-1126134.55</v>
      </c>
    </row>
    <row r="312" spans="1:5" ht="15" customHeight="1" x14ac:dyDescent="0.25">
      <c r="A312" s="2">
        <v>44755</v>
      </c>
      <c r="B312" s="1" t="s">
        <v>418</v>
      </c>
      <c r="C312" s="19">
        <v>16888.04</v>
      </c>
      <c r="D312" s="5">
        <v>0</v>
      </c>
      <c r="E312" s="5">
        <v>-1143022.5900000001</v>
      </c>
    </row>
    <row r="313" spans="1:5" ht="15" customHeight="1" x14ac:dyDescent="0.25">
      <c r="A313" s="2">
        <v>44755</v>
      </c>
      <c r="B313" s="1" t="s">
        <v>46</v>
      </c>
      <c r="C313" s="19">
        <v>7600</v>
      </c>
      <c r="D313" s="5">
        <v>0</v>
      </c>
      <c r="E313" s="5">
        <v>-1150622.5900000001</v>
      </c>
    </row>
    <row r="314" spans="1:5" ht="15" customHeight="1" x14ac:dyDescent="0.25">
      <c r="A314" s="2">
        <v>44755</v>
      </c>
      <c r="B314" s="1" t="s">
        <v>44</v>
      </c>
      <c r="C314" s="19">
        <v>163429.60999999999</v>
      </c>
      <c r="D314" s="5">
        <v>0</v>
      </c>
      <c r="E314" s="5">
        <v>-1314052.2</v>
      </c>
    </row>
    <row r="315" spans="1:5" ht="15" customHeight="1" x14ac:dyDescent="0.25">
      <c r="A315" s="2">
        <v>44755</v>
      </c>
      <c r="B315" s="1" t="s">
        <v>418</v>
      </c>
      <c r="C315" s="19">
        <v>17160.11</v>
      </c>
      <c r="D315" s="5">
        <v>0</v>
      </c>
      <c r="E315" s="5">
        <v>-1331212.31</v>
      </c>
    </row>
    <row r="316" spans="1:5" ht="15" customHeight="1" x14ac:dyDescent="0.25">
      <c r="A316" s="2">
        <v>44755</v>
      </c>
      <c r="B316" s="1" t="s">
        <v>46</v>
      </c>
      <c r="C316" s="19">
        <v>7600</v>
      </c>
      <c r="D316" s="5">
        <v>0</v>
      </c>
      <c r="E316" s="5">
        <v>-1338812.31</v>
      </c>
    </row>
    <row r="317" spans="1:5" ht="15" customHeight="1" x14ac:dyDescent="0.25">
      <c r="A317" s="2">
        <v>44755</v>
      </c>
      <c r="B317" s="1" t="s">
        <v>44</v>
      </c>
      <c r="C317" s="19">
        <v>173721.61</v>
      </c>
      <c r="D317" s="5">
        <v>0</v>
      </c>
      <c r="E317" s="5">
        <v>-1512533.92</v>
      </c>
    </row>
    <row r="318" spans="1:5" ht="15" customHeight="1" x14ac:dyDescent="0.25">
      <c r="A318" s="2">
        <v>44755</v>
      </c>
      <c r="B318" s="1" t="s">
        <v>418</v>
      </c>
      <c r="C318" s="19">
        <v>18240.77</v>
      </c>
      <c r="D318" s="5">
        <v>0</v>
      </c>
      <c r="E318" s="5">
        <v>-1530774.69</v>
      </c>
    </row>
    <row r="319" spans="1:5" ht="15" customHeight="1" x14ac:dyDescent="0.25">
      <c r="A319" s="2">
        <v>44755</v>
      </c>
      <c r="B319" s="1" t="s">
        <v>46</v>
      </c>
      <c r="C319" s="19">
        <v>7600</v>
      </c>
      <c r="D319" s="5">
        <v>0</v>
      </c>
      <c r="E319" s="5">
        <v>-1538374.69</v>
      </c>
    </row>
    <row r="320" spans="1:5" ht="15" customHeight="1" x14ac:dyDescent="0.25">
      <c r="A320" s="2">
        <v>44755</v>
      </c>
      <c r="B320" s="1" t="s">
        <v>23</v>
      </c>
      <c r="C320" s="19">
        <v>24023.16</v>
      </c>
      <c r="D320" s="5">
        <v>0</v>
      </c>
      <c r="E320" s="5">
        <v>-1562397.85</v>
      </c>
    </row>
    <row r="321" spans="1:5" ht="15" customHeight="1" x14ac:dyDescent="0.25">
      <c r="A321" s="2">
        <v>44755</v>
      </c>
      <c r="B321" s="1" t="s">
        <v>24</v>
      </c>
      <c r="C321" s="19">
        <v>36124.17</v>
      </c>
      <c r="D321" s="5">
        <v>0</v>
      </c>
      <c r="E321" s="5">
        <v>-1598522.02</v>
      </c>
    </row>
    <row r="322" spans="1:5" ht="15" customHeight="1" x14ac:dyDescent="0.25">
      <c r="A322" s="2">
        <v>44755</v>
      </c>
      <c r="B322" s="1" t="s">
        <v>397</v>
      </c>
      <c r="C322" s="19">
        <v>190000</v>
      </c>
      <c r="D322" s="5">
        <v>0</v>
      </c>
      <c r="E322" s="5">
        <v>-1788522.02</v>
      </c>
    </row>
    <row r="323" spans="1:5" ht="15" customHeight="1" x14ac:dyDescent="0.25">
      <c r="A323" s="2">
        <v>44755</v>
      </c>
      <c r="B323" s="1" t="s">
        <v>397</v>
      </c>
      <c r="C323" s="19">
        <v>416000</v>
      </c>
      <c r="D323" s="5">
        <v>0</v>
      </c>
      <c r="E323" s="5">
        <v>-2204522.02</v>
      </c>
    </row>
    <row r="324" spans="1:5" ht="15" customHeight="1" x14ac:dyDescent="0.25">
      <c r="A324" s="2">
        <v>44755</v>
      </c>
      <c r="B324" s="1" t="s">
        <v>23</v>
      </c>
      <c r="C324" s="19">
        <v>3636</v>
      </c>
      <c r="D324" s="5">
        <v>0</v>
      </c>
      <c r="E324" s="5">
        <v>-2208158.02</v>
      </c>
    </row>
    <row r="325" spans="1:5" ht="15" customHeight="1" x14ac:dyDescent="0.25">
      <c r="A325" s="2">
        <v>44756</v>
      </c>
      <c r="B325" s="1" t="s">
        <v>397</v>
      </c>
      <c r="C325" s="19">
        <v>170000</v>
      </c>
      <c r="D325" s="5">
        <v>0</v>
      </c>
      <c r="E325" s="5">
        <v>-2378158.02</v>
      </c>
    </row>
    <row r="326" spans="1:5" ht="15" customHeight="1" x14ac:dyDescent="0.25">
      <c r="A326" s="2">
        <v>44756</v>
      </c>
      <c r="B326" s="1" t="s">
        <v>397</v>
      </c>
      <c r="C326" s="19">
        <v>210000</v>
      </c>
      <c r="D326" s="5">
        <v>0</v>
      </c>
      <c r="E326" s="5">
        <v>-2588158.02</v>
      </c>
    </row>
    <row r="327" spans="1:5" ht="15" customHeight="1" x14ac:dyDescent="0.25">
      <c r="A327" s="2">
        <v>44756</v>
      </c>
      <c r="B327" s="1" t="s">
        <v>397</v>
      </c>
      <c r="C327" s="19">
        <v>269996.98</v>
      </c>
      <c r="D327" s="5">
        <v>0</v>
      </c>
      <c r="E327" s="5">
        <v>-2858155</v>
      </c>
    </row>
    <row r="328" spans="1:5" ht="15" customHeight="1" x14ac:dyDescent="0.25">
      <c r="A328" s="2">
        <v>44756</v>
      </c>
      <c r="B328" s="1" t="s">
        <v>397</v>
      </c>
      <c r="C328" s="19">
        <v>340000</v>
      </c>
      <c r="D328" s="5">
        <v>0</v>
      </c>
      <c r="E328" s="5">
        <v>-3198155</v>
      </c>
    </row>
    <row r="329" spans="1:5" ht="15" customHeight="1" x14ac:dyDescent="0.25">
      <c r="A329" s="2">
        <v>44756</v>
      </c>
      <c r="B329" s="1" t="s">
        <v>397</v>
      </c>
      <c r="C329" s="19">
        <v>359003.5</v>
      </c>
      <c r="D329" s="5">
        <v>0</v>
      </c>
      <c r="E329" s="5">
        <v>-3557158.5</v>
      </c>
    </row>
    <row r="330" spans="1:5" ht="15" customHeight="1" x14ac:dyDescent="0.25">
      <c r="A330" s="2">
        <v>44756</v>
      </c>
      <c r="B330" s="1" t="s">
        <v>397</v>
      </c>
      <c r="C330" s="19">
        <v>509800</v>
      </c>
      <c r="D330" s="5">
        <v>0</v>
      </c>
      <c r="E330" s="5">
        <v>-4066958.5</v>
      </c>
    </row>
    <row r="331" spans="1:5" ht="15" customHeight="1" x14ac:dyDescent="0.25">
      <c r="A331" s="2">
        <v>44756</v>
      </c>
      <c r="B331" s="1" t="s">
        <v>397</v>
      </c>
      <c r="C331" s="19">
        <v>692500</v>
      </c>
      <c r="D331" s="5">
        <v>0</v>
      </c>
      <c r="E331" s="5">
        <v>-4759458.5</v>
      </c>
    </row>
    <row r="332" spans="1:5" ht="15" customHeight="1" x14ac:dyDescent="0.25">
      <c r="A332" s="2">
        <v>44756</v>
      </c>
      <c r="B332" s="1" t="s">
        <v>410</v>
      </c>
      <c r="C332" s="19">
        <v>0</v>
      </c>
      <c r="D332" s="5">
        <v>3800000</v>
      </c>
      <c r="E332" s="5">
        <v>-959458.5</v>
      </c>
    </row>
    <row r="333" spans="1:5" ht="15" customHeight="1" x14ac:dyDescent="0.25">
      <c r="A333" s="2">
        <v>44756</v>
      </c>
      <c r="B333" s="1" t="s">
        <v>23</v>
      </c>
      <c r="C333" s="19">
        <v>15307.8</v>
      </c>
      <c r="D333" s="5">
        <v>0</v>
      </c>
      <c r="E333" s="5">
        <v>-974766.3</v>
      </c>
    </row>
    <row r="334" spans="1:5" ht="15" customHeight="1" x14ac:dyDescent="0.25">
      <c r="A334" s="2">
        <v>44756</v>
      </c>
      <c r="B334" s="1" t="s">
        <v>397</v>
      </c>
      <c r="C334" s="19">
        <v>416000</v>
      </c>
      <c r="D334" s="5">
        <v>0</v>
      </c>
      <c r="E334" s="5">
        <v>-1390766.3</v>
      </c>
    </row>
    <row r="335" spans="1:5" ht="15" customHeight="1" x14ac:dyDescent="0.25">
      <c r="A335" s="2">
        <v>44756</v>
      </c>
      <c r="B335" s="1" t="s">
        <v>397</v>
      </c>
      <c r="C335" s="19">
        <v>606000</v>
      </c>
      <c r="D335" s="5">
        <v>0</v>
      </c>
      <c r="E335" s="5">
        <v>-1996766.3</v>
      </c>
    </row>
    <row r="336" spans="1:5" ht="15" customHeight="1" x14ac:dyDescent="0.25">
      <c r="A336" s="2">
        <v>44756</v>
      </c>
      <c r="B336" s="1" t="s">
        <v>397</v>
      </c>
      <c r="C336" s="19">
        <v>1157435.49</v>
      </c>
      <c r="D336" s="5">
        <v>0</v>
      </c>
      <c r="E336" s="5">
        <v>-3154201.79</v>
      </c>
    </row>
    <row r="337" spans="1:5" ht="15" customHeight="1" x14ac:dyDescent="0.25">
      <c r="A337" s="2">
        <v>44756</v>
      </c>
      <c r="B337" s="1" t="s">
        <v>23</v>
      </c>
      <c r="C337" s="19">
        <v>13076.61</v>
      </c>
      <c r="D337" s="5">
        <v>0</v>
      </c>
      <c r="E337" s="5">
        <v>-3167278.4</v>
      </c>
    </row>
    <row r="338" spans="1:5" ht="15" customHeight="1" x14ac:dyDescent="0.25">
      <c r="A338" s="2">
        <v>44757</v>
      </c>
      <c r="B338" s="1" t="s">
        <v>397</v>
      </c>
      <c r="C338" s="19">
        <v>46002.99</v>
      </c>
      <c r="D338" s="5">
        <v>0</v>
      </c>
      <c r="E338" s="5">
        <v>-3213281.39</v>
      </c>
    </row>
    <row r="339" spans="1:5" ht="15" customHeight="1" x14ac:dyDescent="0.25">
      <c r="A339" s="2">
        <v>44757</v>
      </c>
      <c r="B339" s="1" t="s">
        <v>397</v>
      </c>
      <c r="C339" s="19">
        <v>48344.32</v>
      </c>
      <c r="D339" s="5">
        <v>0</v>
      </c>
      <c r="E339" s="5">
        <v>-3261625.71</v>
      </c>
    </row>
    <row r="340" spans="1:5" ht="15" customHeight="1" x14ac:dyDescent="0.25">
      <c r="A340" s="2">
        <v>44757</v>
      </c>
      <c r="B340" s="1" t="s">
        <v>397</v>
      </c>
      <c r="C340" s="19">
        <v>105002</v>
      </c>
      <c r="D340" s="5">
        <v>0</v>
      </c>
      <c r="E340" s="5">
        <v>-3366627.71</v>
      </c>
    </row>
    <row r="341" spans="1:5" ht="15" customHeight="1" x14ac:dyDescent="0.25">
      <c r="A341" s="2">
        <v>44757</v>
      </c>
      <c r="B341" s="1" t="s">
        <v>397</v>
      </c>
      <c r="C341" s="19">
        <v>200000</v>
      </c>
      <c r="D341" s="5">
        <v>0</v>
      </c>
      <c r="E341" s="5">
        <v>-3566627.71</v>
      </c>
    </row>
    <row r="342" spans="1:5" ht="15" customHeight="1" x14ac:dyDescent="0.25">
      <c r="A342" s="2">
        <v>44757</v>
      </c>
      <c r="B342" s="1" t="s">
        <v>397</v>
      </c>
      <c r="C342" s="19">
        <v>239337.92</v>
      </c>
      <c r="D342" s="5">
        <v>0</v>
      </c>
      <c r="E342" s="5">
        <v>-3805965.63</v>
      </c>
    </row>
    <row r="343" spans="1:5" ht="15" customHeight="1" x14ac:dyDescent="0.25">
      <c r="A343" s="2">
        <v>44757</v>
      </c>
      <c r="B343" s="1" t="s">
        <v>397</v>
      </c>
      <c r="C343" s="19">
        <v>247000</v>
      </c>
      <c r="D343" s="5">
        <v>0</v>
      </c>
      <c r="E343" s="5">
        <v>-4052965.63</v>
      </c>
    </row>
    <row r="344" spans="1:5" ht="15" customHeight="1" x14ac:dyDescent="0.25">
      <c r="A344" s="2">
        <v>44757</v>
      </c>
      <c r="B344" s="1" t="s">
        <v>397</v>
      </c>
      <c r="C344" s="19">
        <v>500000</v>
      </c>
      <c r="D344" s="5">
        <v>0</v>
      </c>
      <c r="E344" s="5">
        <v>-4552965.63</v>
      </c>
    </row>
    <row r="345" spans="1:5" ht="15" customHeight="1" x14ac:dyDescent="0.25">
      <c r="A345" s="2">
        <v>44757</v>
      </c>
      <c r="B345" s="1" t="s">
        <v>397</v>
      </c>
      <c r="C345" s="19">
        <v>506000</v>
      </c>
      <c r="D345" s="5">
        <v>0</v>
      </c>
      <c r="E345" s="5">
        <v>-5058965.63</v>
      </c>
    </row>
    <row r="346" spans="1:5" ht="15" customHeight="1" x14ac:dyDescent="0.25">
      <c r="A346" s="2">
        <v>44757</v>
      </c>
      <c r="B346" s="1" t="s">
        <v>399</v>
      </c>
      <c r="C346" s="19">
        <v>0</v>
      </c>
      <c r="D346" s="5">
        <v>4088801.57</v>
      </c>
      <c r="E346" s="5">
        <v>-970164.06</v>
      </c>
    </row>
    <row r="347" spans="1:5" ht="15" customHeight="1" x14ac:dyDescent="0.25">
      <c r="A347" s="2">
        <v>44757</v>
      </c>
      <c r="B347" s="1" t="s">
        <v>399</v>
      </c>
      <c r="C347" s="19">
        <v>0</v>
      </c>
      <c r="D347" s="5">
        <v>1134705.01</v>
      </c>
      <c r="E347" s="5">
        <v>164540.95000000001</v>
      </c>
    </row>
    <row r="348" spans="1:5" ht="15" customHeight="1" x14ac:dyDescent="0.25">
      <c r="A348" s="2">
        <v>44757</v>
      </c>
      <c r="B348" s="1" t="s">
        <v>399</v>
      </c>
      <c r="C348" s="19">
        <v>0</v>
      </c>
      <c r="D348" s="5">
        <v>73560</v>
      </c>
      <c r="E348" s="5">
        <v>238100.95</v>
      </c>
    </row>
    <row r="349" spans="1:5" ht="15" customHeight="1" x14ac:dyDescent="0.25">
      <c r="A349" s="2">
        <v>44757</v>
      </c>
      <c r="B349" s="1" t="s">
        <v>397</v>
      </c>
      <c r="C349" s="19">
        <v>413173.6</v>
      </c>
      <c r="D349" s="5">
        <v>0</v>
      </c>
      <c r="E349" s="5">
        <v>-175072.65</v>
      </c>
    </row>
    <row r="350" spans="1:5" ht="15" customHeight="1" x14ac:dyDescent="0.25">
      <c r="A350" s="2">
        <v>44757</v>
      </c>
      <c r="B350" s="1" t="s">
        <v>401</v>
      </c>
      <c r="C350" s="19">
        <v>250</v>
      </c>
      <c r="D350" s="5">
        <v>0</v>
      </c>
      <c r="E350" s="5">
        <v>-175322.65</v>
      </c>
    </row>
    <row r="351" spans="1:5" ht="15" customHeight="1" x14ac:dyDescent="0.25">
      <c r="A351" s="2">
        <v>44757</v>
      </c>
      <c r="B351" s="1" t="s">
        <v>402</v>
      </c>
      <c r="C351" s="19">
        <v>52.5</v>
      </c>
      <c r="D351" s="5">
        <v>0</v>
      </c>
      <c r="E351" s="5">
        <v>-175375.15</v>
      </c>
    </row>
    <row r="352" spans="1:5" ht="15" customHeight="1" x14ac:dyDescent="0.25">
      <c r="A352" s="2">
        <v>44757</v>
      </c>
      <c r="B352" s="1" t="s">
        <v>133</v>
      </c>
      <c r="C352" s="19">
        <v>800000</v>
      </c>
      <c r="D352" s="5">
        <v>0</v>
      </c>
      <c r="E352" s="5">
        <v>-975375.15</v>
      </c>
    </row>
    <row r="353" spans="1:5" ht="15" customHeight="1" x14ac:dyDescent="0.25">
      <c r="A353" s="2">
        <v>44757</v>
      </c>
      <c r="B353" s="1" t="s">
        <v>23</v>
      </c>
      <c r="C353" s="19">
        <v>13830.98</v>
      </c>
      <c r="D353" s="5">
        <v>0</v>
      </c>
      <c r="E353" s="5">
        <v>-989206.13</v>
      </c>
    </row>
    <row r="354" spans="1:5" ht="15" customHeight="1" x14ac:dyDescent="0.25">
      <c r="A354" s="2">
        <v>44757</v>
      </c>
      <c r="B354" s="1" t="s">
        <v>24</v>
      </c>
      <c r="C354" s="19">
        <v>31782.400000000001</v>
      </c>
      <c r="D354" s="5">
        <v>0</v>
      </c>
      <c r="E354" s="5">
        <v>-1020988.53</v>
      </c>
    </row>
    <row r="355" spans="1:5" ht="15" customHeight="1" x14ac:dyDescent="0.25">
      <c r="A355" s="2">
        <v>44757</v>
      </c>
      <c r="B355" s="1" t="s">
        <v>397</v>
      </c>
      <c r="C355" s="19">
        <v>47930</v>
      </c>
      <c r="D355" s="5">
        <v>0</v>
      </c>
      <c r="E355" s="5">
        <v>-1068918.53</v>
      </c>
    </row>
    <row r="356" spans="1:5" ht="15" customHeight="1" x14ac:dyDescent="0.25">
      <c r="A356" s="2">
        <v>44757</v>
      </c>
      <c r="B356" s="1" t="s">
        <v>397</v>
      </c>
      <c r="C356" s="19">
        <v>250000</v>
      </c>
      <c r="D356" s="5">
        <v>0</v>
      </c>
      <c r="E356" s="5">
        <v>-1318918.53</v>
      </c>
    </row>
    <row r="357" spans="1:5" ht="15" customHeight="1" x14ac:dyDescent="0.25">
      <c r="A357" s="2">
        <v>44757</v>
      </c>
      <c r="B357" s="1" t="s">
        <v>397</v>
      </c>
      <c r="C357" s="19">
        <v>692500</v>
      </c>
      <c r="D357" s="5">
        <v>0</v>
      </c>
      <c r="E357" s="5">
        <v>-2011418.53</v>
      </c>
    </row>
    <row r="358" spans="1:5" ht="15" customHeight="1" x14ac:dyDescent="0.25">
      <c r="A358" s="2">
        <v>44757</v>
      </c>
      <c r="B358" s="1" t="s">
        <v>23</v>
      </c>
      <c r="C358" s="19">
        <v>5942.58</v>
      </c>
      <c r="D358" s="5">
        <v>0</v>
      </c>
      <c r="E358" s="5">
        <v>-2017361.11</v>
      </c>
    </row>
    <row r="359" spans="1:5" ht="15" customHeight="1" x14ac:dyDescent="0.25">
      <c r="A359" s="2">
        <v>44760</v>
      </c>
      <c r="B359" s="1" t="s">
        <v>397</v>
      </c>
      <c r="C359" s="19">
        <v>80000</v>
      </c>
      <c r="D359" s="5">
        <v>0</v>
      </c>
      <c r="E359" s="5">
        <v>-2097361.11</v>
      </c>
    </row>
    <row r="360" spans="1:5" ht="15" customHeight="1" x14ac:dyDescent="0.25">
      <c r="A360" s="2">
        <v>44760</v>
      </c>
      <c r="B360" s="1" t="s">
        <v>397</v>
      </c>
      <c r="C360" s="19">
        <v>150000</v>
      </c>
      <c r="D360" s="5">
        <v>0</v>
      </c>
      <c r="E360" s="5">
        <v>-2247361.11</v>
      </c>
    </row>
    <row r="361" spans="1:5" ht="15" customHeight="1" x14ac:dyDescent="0.25">
      <c r="A361" s="2">
        <v>44760</v>
      </c>
      <c r="B361" s="1" t="s">
        <v>397</v>
      </c>
      <c r="C361" s="19">
        <v>210000</v>
      </c>
      <c r="D361" s="5">
        <v>0</v>
      </c>
      <c r="E361" s="5">
        <v>-2457361.11</v>
      </c>
    </row>
    <row r="362" spans="1:5" ht="15" customHeight="1" x14ac:dyDescent="0.25">
      <c r="A362" s="2">
        <v>44760</v>
      </c>
      <c r="B362" s="1" t="s">
        <v>397</v>
      </c>
      <c r="C362" s="19">
        <v>210000</v>
      </c>
      <c r="D362" s="5">
        <v>0</v>
      </c>
      <c r="E362" s="5">
        <v>-2667361.11</v>
      </c>
    </row>
    <row r="363" spans="1:5" ht="15" customHeight="1" x14ac:dyDescent="0.25">
      <c r="A363" s="2">
        <v>44760</v>
      </c>
      <c r="B363" s="1" t="s">
        <v>397</v>
      </c>
      <c r="C363" s="19">
        <v>217340.67</v>
      </c>
      <c r="D363" s="5">
        <v>0</v>
      </c>
      <c r="E363" s="5">
        <v>-2884701.78</v>
      </c>
    </row>
    <row r="364" spans="1:5" ht="15" customHeight="1" x14ac:dyDescent="0.25">
      <c r="A364" s="2">
        <v>44760</v>
      </c>
      <c r="B364" s="1" t="s">
        <v>397</v>
      </c>
      <c r="C364" s="19">
        <v>249105.42</v>
      </c>
      <c r="D364" s="5">
        <v>0</v>
      </c>
      <c r="E364" s="5">
        <v>-3133807.2</v>
      </c>
    </row>
    <row r="365" spans="1:5" ht="15" customHeight="1" x14ac:dyDescent="0.25">
      <c r="A365" s="2">
        <v>44760</v>
      </c>
      <c r="B365" s="1" t="s">
        <v>397</v>
      </c>
      <c r="C365" s="19">
        <v>250000</v>
      </c>
      <c r="D365" s="5">
        <v>0</v>
      </c>
      <c r="E365" s="5">
        <v>-3383807.2</v>
      </c>
    </row>
    <row r="366" spans="1:5" ht="15" customHeight="1" x14ac:dyDescent="0.25">
      <c r="A366" s="2">
        <v>44760</v>
      </c>
      <c r="B366" s="1" t="s">
        <v>397</v>
      </c>
      <c r="C366" s="19">
        <v>255933.36</v>
      </c>
      <c r="D366" s="5">
        <v>0</v>
      </c>
      <c r="E366" s="5">
        <v>-3639740.56</v>
      </c>
    </row>
    <row r="367" spans="1:5" ht="15" customHeight="1" x14ac:dyDescent="0.25">
      <c r="A367" s="2">
        <v>44760</v>
      </c>
      <c r="B367" s="1" t="s">
        <v>397</v>
      </c>
      <c r="C367" s="19">
        <v>327500</v>
      </c>
      <c r="D367" s="5">
        <v>0</v>
      </c>
      <c r="E367" s="5">
        <v>-3967240.56</v>
      </c>
    </row>
    <row r="368" spans="1:5" ht="15" customHeight="1" x14ac:dyDescent="0.25">
      <c r="A368" s="2">
        <v>44760</v>
      </c>
      <c r="B368" s="1" t="s">
        <v>397</v>
      </c>
      <c r="C368" s="19">
        <v>340000</v>
      </c>
      <c r="D368" s="5">
        <v>0</v>
      </c>
      <c r="E368" s="5">
        <v>-4307240.5599999996</v>
      </c>
    </row>
    <row r="369" spans="1:5" ht="15" customHeight="1" x14ac:dyDescent="0.25">
      <c r="A369" s="2">
        <v>44760</v>
      </c>
      <c r="B369" s="1" t="s">
        <v>397</v>
      </c>
      <c r="C369" s="19">
        <v>416000</v>
      </c>
      <c r="D369" s="5">
        <v>0</v>
      </c>
      <c r="E369" s="5">
        <v>-4723240.5599999996</v>
      </c>
    </row>
    <row r="370" spans="1:5" ht="15" customHeight="1" x14ac:dyDescent="0.25">
      <c r="A370" s="2">
        <v>44760</v>
      </c>
      <c r="B370" s="1" t="s">
        <v>397</v>
      </c>
      <c r="C370" s="19">
        <v>420000</v>
      </c>
      <c r="D370" s="5">
        <v>0</v>
      </c>
      <c r="E370" s="5">
        <v>-5143240.5599999996</v>
      </c>
    </row>
    <row r="371" spans="1:5" ht="15" customHeight="1" x14ac:dyDescent="0.25">
      <c r="A371" s="2">
        <v>44760</v>
      </c>
      <c r="B371" s="1" t="s">
        <v>160</v>
      </c>
      <c r="C371" s="19">
        <v>0</v>
      </c>
      <c r="D371" s="5">
        <v>850000</v>
      </c>
      <c r="E371" s="5">
        <v>-4293240.5599999996</v>
      </c>
    </row>
    <row r="372" spans="1:5" ht="15" customHeight="1" x14ac:dyDescent="0.25">
      <c r="A372" s="2">
        <v>44760</v>
      </c>
      <c r="B372" s="1" t="s">
        <v>399</v>
      </c>
      <c r="C372" s="19">
        <v>0</v>
      </c>
      <c r="D372" s="5">
        <v>66629.990000000005</v>
      </c>
      <c r="E372" s="5">
        <v>-4226610.57</v>
      </c>
    </row>
    <row r="373" spans="1:5" ht="15" customHeight="1" x14ac:dyDescent="0.25">
      <c r="A373" s="2">
        <v>44760</v>
      </c>
      <c r="B373" s="1" t="s">
        <v>399</v>
      </c>
      <c r="C373" s="19">
        <v>0</v>
      </c>
      <c r="D373" s="5">
        <v>26460</v>
      </c>
      <c r="E373" s="5">
        <v>-4200150.57</v>
      </c>
    </row>
    <row r="374" spans="1:5" ht="15" customHeight="1" x14ac:dyDescent="0.25">
      <c r="A374" s="2">
        <v>44760</v>
      </c>
      <c r="B374" s="1" t="s">
        <v>405</v>
      </c>
      <c r="C374" s="19">
        <v>0</v>
      </c>
      <c r="D374" s="5">
        <v>1000000</v>
      </c>
      <c r="E374" s="5">
        <v>-3200150.57</v>
      </c>
    </row>
    <row r="375" spans="1:5" ht="15" customHeight="1" x14ac:dyDescent="0.25">
      <c r="A375" s="2">
        <v>44760</v>
      </c>
      <c r="B375" s="1" t="s">
        <v>409</v>
      </c>
      <c r="C375" s="19">
        <v>0</v>
      </c>
      <c r="D375" s="5">
        <v>2350000</v>
      </c>
      <c r="E375" s="5">
        <v>-850150.57</v>
      </c>
    </row>
    <row r="376" spans="1:5" ht="15" customHeight="1" x14ac:dyDescent="0.25">
      <c r="A376" s="2">
        <v>44760</v>
      </c>
      <c r="B376" s="1" t="s">
        <v>399</v>
      </c>
      <c r="C376" s="19">
        <v>0</v>
      </c>
      <c r="D376" s="5">
        <v>2581.88</v>
      </c>
      <c r="E376" s="5">
        <v>-847568.69</v>
      </c>
    </row>
    <row r="377" spans="1:5" ht="15" customHeight="1" x14ac:dyDescent="0.25">
      <c r="A377" s="2">
        <v>44760</v>
      </c>
      <c r="B377" s="1" t="s">
        <v>138</v>
      </c>
      <c r="C377" s="19">
        <v>0</v>
      </c>
      <c r="D377" s="5">
        <v>3385312</v>
      </c>
      <c r="E377" s="5">
        <v>2537743.31</v>
      </c>
    </row>
    <row r="378" spans="1:5" ht="15" customHeight="1" x14ac:dyDescent="0.25">
      <c r="A378" s="2">
        <v>44760</v>
      </c>
      <c r="B378" s="1" t="s">
        <v>141</v>
      </c>
      <c r="C378" s="19">
        <v>12700</v>
      </c>
      <c r="D378" s="5">
        <v>0</v>
      </c>
      <c r="E378" s="5">
        <v>2525043.31</v>
      </c>
    </row>
    <row r="379" spans="1:5" ht="15" customHeight="1" x14ac:dyDescent="0.25">
      <c r="A379" s="2">
        <v>44760</v>
      </c>
      <c r="B379" s="1" t="s">
        <v>418</v>
      </c>
      <c r="C379" s="5">
        <v>2667</v>
      </c>
      <c r="D379" s="5">
        <v>0</v>
      </c>
      <c r="E379" s="5">
        <v>2522376.31</v>
      </c>
    </row>
    <row r="380" spans="1:5" ht="15" customHeight="1" x14ac:dyDescent="0.25">
      <c r="A380" s="2">
        <v>44760</v>
      </c>
      <c r="B380" s="1" t="s">
        <v>23</v>
      </c>
      <c r="C380" s="5">
        <v>18847.48</v>
      </c>
      <c r="D380" s="5">
        <v>0</v>
      </c>
      <c r="E380" s="5">
        <v>2503528.83</v>
      </c>
    </row>
    <row r="381" spans="1:5" ht="15" customHeight="1" x14ac:dyDescent="0.25">
      <c r="A381" s="2">
        <v>44760</v>
      </c>
      <c r="B381" s="1" t="s">
        <v>24</v>
      </c>
      <c r="C381" s="5">
        <v>574.03</v>
      </c>
      <c r="D381" s="5">
        <v>0</v>
      </c>
      <c r="E381" s="5">
        <v>2502954.7999999998</v>
      </c>
    </row>
    <row r="382" spans="1:5" ht="15" customHeight="1" x14ac:dyDescent="0.25">
      <c r="A382" s="2">
        <v>44760</v>
      </c>
      <c r="B382" s="1" t="s">
        <v>375</v>
      </c>
      <c r="C382" s="5">
        <v>1364604.57</v>
      </c>
      <c r="D382" s="5">
        <v>0</v>
      </c>
      <c r="E382" s="5">
        <v>1138350.23</v>
      </c>
    </row>
    <row r="383" spans="1:5" ht="15" customHeight="1" x14ac:dyDescent="0.25">
      <c r="A383" s="2">
        <v>44760</v>
      </c>
      <c r="B383" s="1" t="s">
        <v>401</v>
      </c>
      <c r="C383" s="5">
        <v>875</v>
      </c>
      <c r="D383" s="5">
        <v>0</v>
      </c>
      <c r="E383" s="5">
        <v>1137475.23</v>
      </c>
    </row>
    <row r="384" spans="1:5" ht="15" customHeight="1" x14ac:dyDescent="0.25">
      <c r="A384" s="2">
        <v>44760</v>
      </c>
      <c r="B384" s="1" t="s">
        <v>402</v>
      </c>
      <c r="C384" s="5">
        <v>183.75</v>
      </c>
      <c r="D384" s="5">
        <v>0</v>
      </c>
      <c r="E384" s="5">
        <v>1137291.48</v>
      </c>
    </row>
    <row r="385" spans="1:5" ht="15" customHeight="1" x14ac:dyDescent="0.25">
      <c r="A385" s="2">
        <v>44760</v>
      </c>
      <c r="B385" s="1" t="s">
        <v>401</v>
      </c>
      <c r="C385" s="5">
        <v>1005.29</v>
      </c>
      <c r="D385" s="5">
        <v>0</v>
      </c>
      <c r="E385" s="5">
        <v>1136286.19</v>
      </c>
    </row>
    <row r="386" spans="1:5" ht="15" customHeight="1" x14ac:dyDescent="0.25">
      <c r="A386" s="2">
        <v>44760</v>
      </c>
      <c r="B386" s="1" t="s">
        <v>402</v>
      </c>
      <c r="C386" s="5">
        <v>211.11</v>
      </c>
      <c r="D386" s="5">
        <v>0</v>
      </c>
      <c r="E386" s="5">
        <v>1136075.08</v>
      </c>
    </row>
    <row r="387" spans="1:5" ht="15" customHeight="1" x14ac:dyDescent="0.25">
      <c r="A387" s="2">
        <v>44760</v>
      </c>
      <c r="B387" s="1" t="s">
        <v>401</v>
      </c>
      <c r="C387" s="5">
        <v>1374.84</v>
      </c>
      <c r="D387" s="5">
        <v>0</v>
      </c>
      <c r="E387" s="5">
        <v>1134700.24</v>
      </c>
    </row>
    <row r="388" spans="1:5" ht="15" customHeight="1" x14ac:dyDescent="0.25">
      <c r="A388" s="2">
        <v>44760</v>
      </c>
      <c r="B388" s="1" t="s">
        <v>402</v>
      </c>
      <c r="C388" s="5">
        <v>288.72000000000003</v>
      </c>
      <c r="D388" s="5">
        <v>0</v>
      </c>
      <c r="E388" s="5">
        <v>1134411.52</v>
      </c>
    </row>
    <row r="389" spans="1:5" ht="15" customHeight="1" x14ac:dyDescent="0.25">
      <c r="A389" s="2">
        <v>44760</v>
      </c>
      <c r="B389" s="1" t="s">
        <v>401</v>
      </c>
      <c r="C389" s="5">
        <v>1482</v>
      </c>
      <c r="D389" s="5">
        <v>0</v>
      </c>
      <c r="E389" s="5">
        <v>1132929.52</v>
      </c>
    </row>
    <row r="390" spans="1:5" ht="15" customHeight="1" x14ac:dyDescent="0.25">
      <c r="A390" s="2">
        <v>44760</v>
      </c>
      <c r="B390" s="1" t="s">
        <v>402</v>
      </c>
      <c r="C390" s="5">
        <v>311.22000000000003</v>
      </c>
      <c r="D390" s="5">
        <v>0</v>
      </c>
      <c r="E390" s="5">
        <v>1132618.3</v>
      </c>
    </row>
    <row r="391" spans="1:5" ht="15" customHeight="1" x14ac:dyDescent="0.25">
      <c r="A391" s="2">
        <v>44760</v>
      </c>
      <c r="B391" s="1" t="s">
        <v>401</v>
      </c>
      <c r="C391" s="5">
        <v>2020.22</v>
      </c>
      <c r="D391" s="5">
        <v>0</v>
      </c>
      <c r="E391" s="5">
        <v>1130598.08</v>
      </c>
    </row>
    <row r="392" spans="1:5" ht="15" customHeight="1" x14ac:dyDescent="0.25">
      <c r="A392" s="2">
        <v>44760</v>
      </c>
      <c r="B392" s="1" t="s">
        <v>402</v>
      </c>
      <c r="C392" s="5">
        <v>424.25</v>
      </c>
      <c r="D392" s="5">
        <v>0</v>
      </c>
      <c r="E392" s="5">
        <v>1130173.83</v>
      </c>
    </row>
    <row r="393" spans="1:5" ht="15" customHeight="1" x14ac:dyDescent="0.25">
      <c r="A393" s="2">
        <v>44760</v>
      </c>
      <c r="B393" s="1" t="s">
        <v>401</v>
      </c>
      <c r="C393" s="5">
        <v>2066.1</v>
      </c>
      <c r="D393" s="5">
        <v>0</v>
      </c>
      <c r="E393" s="5">
        <v>1128107.73</v>
      </c>
    </row>
    <row r="394" spans="1:5" ht="15" customHeight="1" x14ac:dyDescent="0.25">
      <c r="A394" s="2">
        <v>44760</v>
      </c>
      <c r="B394" s="1" t="s">
        <v>402</v>
      </c>
      <c r="C394" s="5">
        <v>433.88</v>
      </c>
      <c r="D394" s="5">
        <v>0</v>
      </c>
      <c r="E394" s="5">
        <v>1127673.8500000001</v>
      </c>
    </row>
    <row r="395" spans="1:5" ht="15" customHeight="1" x14ac:dyDescent="0.25">
      <c r="A395" s="2">
        <v>44760</v>
      </c>
      <c r="B395" s="1" t="s">
        <v>401</v>
      </c>
      <c r="C395" s="5">
        <v>2174.69</v>
      </c>
      <c r="D395" s="5">
        <v>0</v>
      </c>
      <c r="E395" s="5">
        <v>1125499.1599999999</v>
      </c>
    </row>
    <row r="396" spans="1:5" ht="15" customHeight="1" x14ac:dyDescent="0.25">
      <c r="A396" s="2">
        <v>44760</v>
      </c>
      <c r="B396" s="1" t="s">
        <v>402</v>
      </c>
      <c r="C396" s="5">
        <v>456.68</v>
      </c>
      <c r="D396" s="5">
        <v>0</v>
      </c>
      <c r="E396" s="5">
        <v>1125042.48</v>
      </c>
    </row>
    <row r="397" spans="1:5" ht="15" customHeight="1" x14ac:dyDescent="0.25">
      <c r="A397" s="2">
        <v>44760</v>
      </c>
      <c r="B397" s="1" t="s">
        <v>23</v>
      </c>
      <c r="C397" s="5">
        <v>8267.4699999999993</v>
      </c>
      <c r="D397" s="5">
        <v>0</v>
      </c>
      <c r="E397" s="5">
        <v>1116775.01</v>
      </c>
    </row>
    <row r="398" spans="1:5" ht="15" customHeight="1" x14ac:dyDescent="0.25">
      <c r="A398" s="2">
        <v>44760</v>
      </c>
      <c r="B398" s="1" t="s">
        <v>397</v>
      </c>
      <c r="C398" s="5">
        <v>84851.81</v>
      </c>
      <c r="D398" s="5">
        <v>0</v>
      </c>
      <c r="E398" s="5">
        <v>1031923.2</v>
      </c>
    </row>
    <row r="399" spans="1:5" ht="15" customHeight="1" x14ac:dyDescent="0.25">
      <c r="A399" s="2">
        <v>44760</v>
      </c>
      <c r="B399" s="1" t="s">
        <v>397</v>
      </c>
      <c r="C399" s="5">
        <v>152709.25</v>
      </c>
      <c r="D399" s="5">
        <v>0</v>
      </c>
      <c r="E399" s="5">
        <v>879213.95</v>
      </c>
    </row>
    <row r="400" spans="1:5" ht="15" customHeight="1" x14ac:dyDescent="0.25">
      <c r="A400" s="2">
        <v>44760</v>
      </c>
      <c r="B400" s="1" t="s">
        <v>397</v>
      </c>
      <c r="C400" s="5">
        <v>590774</v>
      </c>
      <c r="D400" s="5">
        <v>0</v>
      </c>
      <c r="E400" s="5">
        <v>288439.95</v>
      </c>
    </row>
    <row r="401" spans="1:5" ht="15" customHeight="1" x14ac:dyDescent="0.25">
      <c r="A401" s="2">
        <v>44760</v>
      </c>
      <c r="B401" s="1" t="s">
        <v>397</v>
      </c>
      <c r="C401" s="5">
        <v>590774</v>
      </c>
      <c r="D401" s="5">
        <v>0</v>
      </c>
      <c r="E401" s="5">
        <v>-302334.05</v>
      </c>
    </row>
    <row r="402" spans="1:5" ht="15" customHeight="1" x14ac:dyDescent="0.25">
      <c r="A402" s="2">
        <v>44760</v>
      </c>
      <c r="B402" s="1" t="s">
        <v>23</v>
      </c>
      <c r="C402" s="5">
        <v>8514.65</v>
      </c>
      <c r="D402" s="5">
        <v>0</v>
      </c>
      <c r="E402" s="5">
        <v>-310848.7</v>
      </c>
    </row>
    <row r="403" spans="1:5" ht="15" customHeight="1" x14ac:dyDescent="0.25">
      <c r="A403" s="2">
        <v>44760</v>
      </c>
      <c r="B403" s="1" t="s">
        <v>399</v>
      </c>
      <c r="C403" s="5">
        <v>0</v>
      </c>
      <c r="D403" s="5">
        <v>100870.95</v>
      </c>
      <c r="E403" s="5">
        <v>-209977.75</v>
      </c>
    </row>
    <row r="404" spans="1:5" ht="15" customHeight="1" x14ac:dyDescent="0.25">
      <c r="A404" s="2">
        <v>44760</v>
      </c>
      <c r="B404" s="1" t="s">
        <v>399</v>
      </c>
      <c r="C404" s="5">
        <v>0</v>
      </c>
      <c r="D404" s="5">
        <v>116425.37</v>
      </c>
      <c r="E404" s="5">
        <v>-93552.38</v>
      </c>
    </row>
    <row r="405" spans="1:5" ht="15" customHeight="1" x14ac:dyDescent="0.25">
      <c r="A405" s="2">
        <v>44760</v>
      </c>
      <c r="B405" s="1" t="s">
        <v>399</v>
      </c>
      <c r="C405" s="5">
        <v>0</v>
      </c>
      <c r="D405" s="5">
        <v>188598.56</v>
      </c>
      <c r="E405" s="5">
        <v>95046.18</v>
      </c>
    </row>
    <row r="406" spans="1:5" ht="15" customHeight="1" x14ac:dyDescent="0.25">
      <c r="A406" s="2">
        <v>44760</v>
      </c>
      <c r="B406" s="1" t="s">
        <v>24</v>
      </c>
      <c r="C406" s="5">
        <v>2435.37</v>
      </c>
      <c r="D406" s="5">
        <v>0</v>
      </c>
      <c r="E406" s="5">
        <v>92610.81</v>
      </c>
    </row>
    <row r="407" spans="1:5" ht="15" customHeight="1" x14ac:dyDescent="0.25">
      <c r="A407" s="2">
        <v>44761</v>
      </c>
      <c r="B407" s="1" t="s">
        <v>397</v>
      </c>
      <c r="C407" s="5">
        <v>7134.26</v>
      </c>
      <c r="D407" s="5">
        <v>0</v>
      </c>
      <c r="E407" s="5">
        <v>85476.55</v>
      </c>
    </row>
    <row r="408" spans="1:5" ht="15" customHeight="1" x14ac:dyDescent="0.25">
      <c r="A408" s="2">
        <v>44761</v>
      </c>
      <c r="B408" s="1" t="s">
        <v>397</v>
      </c>
      <c r="C408" s="5">
        <v>48736.21</v>
      </c>
      <c r="D408" s="5">
        <v>0</v>
      </c>
      <c r="E408" s="5">
        <v>36740.339999999997</v>
      </c>
    </row>
    <row r="409" spans="1:5" ht="15" customHeight="1" x14ac:dyDescent="0.25">
      <c r="A409" s="2">
        <v>44761</v>
      </c>
      <c r="B409" s="1" t="s">
        <v>397</v>
      </c>
      <c r="C409" s="5">
        <v>50000</v>
      </c>
      <c r="D409" s="5">
        <v>0</v>
      </c>
      <c r="E409" s="5">
        <v>-13259.66</v>
      </c>
    </row>
    <row r="410" spans="1:5" ht="15" customHeight="1" x14ac:dyDescent="0.25">
      <c r="A410" s="2">
        <v>44761</v>
      </c>
      <c r="B410" s="1" t="s">
        <v>397</v>
      </c>
      <c r="C410" s="5">
        <v>97862.53</v>
      </c>
      <c r="D410" s="5">
        <v>0</v>
      </c>
      <c r="E410" s="5">
        <v>-111122.19</v>
      </c>
    </row>
    <row r="411" spans="1:5" ht="15" customHeight="1" x14ac:dyDescent="0.25">
      <c r="A411" s="2">
        <v>44761</v>
      </c>
      <c r="B411" s="1" t="s">
        <v>397</v>
      </c>
      <c r="C411" s="5">
        <v>244209.15</v>
      </c>
      <c r="D411" s="5">
        <v>0</v>
      </c>
      <c r="E411" s="5">
        <v>-355331.34</v>
      </c>
    </row>
    <row r="412" spans="1:5" ht="15" customHeight="1" x14ac:dyDescent="0.25">
      <c r="A412" s="2">
        <v>44761</v>
      </c>
      <c r="B412" s="1" t="s">
        <v>397</v>
      </c>
      <c r="C412" s="5">
        <v>340000</v>
      </c>
      <c r="D412" s="5">
        <v>0</v>
      </c>
      <c r="E412" s="5">
        <v>-695331.34</v>
      </c>
    </row>
    <row r="413" spans="1:5" ht="15" customHeight="1" x14ac:dyDescent="0.25">
      <c r="A413" s="2">
        <v>44761</v>
      </c>
      <c r="B413" s="1" t="s">
        <v>397</v>
      </c>
      <c r="C413" s="5">
        <v>416499.3</v>
      </c>
      <c r="D413" s="5">
        <v>0</v>
      </c>
      <c r="E413" s="5">
        <v>-1111830.6399999999</v>
      </c>
    </row>
    <row r="414" spans="1:5" ht="15" customHeight="1" x14ac:dyDescent="0.25">
      <c r="A414" s="2">
        <v>44761</v>
      </c>
      <c r="B414" s="1" t="s">
        <v>397</v>
      </c>
      <c r="C414" s="5">
        <v>669556</v>
      </c>
      <c r="D414" s="5">
        <v>0</v>
      </c>
      <c r="E414" s="5">
        <v>-1781386.64</v>
      </c>
    </row>
    <row r="415" spans="1:5" ht="15" customHeight="1" x14ac:dyDescent="0.25">
      <c r="A415" s="2">
        <v>44761</v>
      </c>
      <c r="B415" s="1" t="s">
        <v>398</v>
      </c>
      <c r="C415" s="5">
        <v>0</v>
      </c>
      <c r="D415" s="5">
        <v>1300000</v>
      </c>
      <c r="E415" s="5">
        <v>-481386.64</v>
      </c>
    </row>
    <row r="416" spans="1:5" ht="15" customHeight="1" x14ac:dyDescent="0.25">
      <c r="A416" s="2">
        <v>44761</v>
      </c>
      <c r="B416" s="1" t="s">
        <v>399</v>
      </c>
      <c r="C416" s="5">
        <v>0</v>
      </c>
      <c r="D416" s="5">
        <v>23377.200000000001</v>
      </c>
      <c r="E416" s="5">
        <v>-458009.44</v>
      </c>
    </row>
    <row r="417" spans="1:5" ht="15" customHeight="1" x14ac:dyDescent="0.25">
      <c r="A417" s="2">
        <v>44761</v>
      </c>
      <c r="B417" s="1" t="s">
        <v>411</v>
      </c>
      <c r="C417" s="5">
        <v>0</v>
      </c>
      <c r="D417" s="5">
        <v>1090703.58</v>
      </c>
      <c r="E417" s="5">
        <v>632694.14</v>
      </c>
    </row>
    <row r="418" spans="1:5" ht="15" customHeight="1" x14ac:dyDescent="0.25">
      <c r="A418" s="2">
        <v>44761</v>
      </c>
      <c r="B418" s="1" t="s">
        <v>409</v>
      </c>
      <c r="C418" s="5">
        <v>1200000</v>
      </c>
      <c r="D418" s="5">
        <v>0</v>
      </c>
      <c r="E418" s="5">
        <v>-567305.86</v>
      </c>
    </row>
    <row r="419" spans="1:5" ht="15" customHeight="1" x14ac:dyDescent="0.25">
      <c r="A419" s="2">
        <v>44761</v>
      </c>
      <c r="B419" s="1" t="s">
        <v>401</v>
      </c>
      <c r="C419" s="5">
        <v>250</v>
      </c>
      <c r="D419" s="5">
        <v>0</v>
      </c>
      <c r="E419" s="5">
        <v>-567555.86</v>
      </c>
    </row>
    <row r="420" spans="1:5" ht="15" customHeight="1" x14ac:dyDescent="0.25">
      <c r="A420" s="2">
        <v>44761</v>
      </c>
      <c r="B420" s="1" t="s">
        <v>402</v>
      </c>
      <c r="C420" s="5">
        <v>52.5</v>
      </c>
      <c r="D420" s="5">
        <v>0</v>
      </c>
      <c r="E420" s="5">
        <v>-567608.36</v>
      </c>
    </row>
    <row r="421" spans="1:5" ht="15" customHeight="1" x14ac:dyDescent="0.25">
      <c r="A421" s="2">
        <v>44761</v>
      </c>
      <c r="B421" s="1" t="s">
        <v>44</v>
      </c>
      <c r="C421" s="5">
        <v>13507.78</v>
      </c>
      <c r="D421" s="5">
        <v>0</v>
      </c>
      <c r="E421" s="5">
        <v>-581116.14</v>
      </c>
    </row>
    <row r="422" spans="1:5" ht="15" customHeight="1" x14ac:dyDescent="0.25">
      <c r="A422" s="2">
        <v>44761</v>
      </c>
      <c r="B422" s="1" t="s">
        <v>418</v>
      </c>
      <c r="C422" s="5">
        <v>1418.32</v>
      </c>
      <c r="D422" s="5">
        <v>0</v>
      </c>
      <c r="E422" s="5">
        <v>-582534.46</v>
      </c>
    </row>
    <row r="423" spans="1:5" ht="15" customHeight="1" x14ac:dyDescent="0.25">
      <c r="A423" s="2">
        <v>44761</v>
      </c>
      <c r="B423" s="1" t="s">
        <v>46</v>
      </c>
      <c r="C423" s="5">
        <v>3724.91</v>
      </c>
      <c r="D423" s="5">
        <v>0</v>
      </c>
      <c r="E423" s="5">
        <v>-586259.37</v>
      </c>
    </row>
    <row r="424" spans="1:5" ht="15" customHeight="1" x14ac:dyDescent="0.25">
      <c r="A424" s="2">
        <v>44761</v>
      </c>
      <c r="B424" s="1" t="s">
        <v>44</v>
      </c>
      <c r="C424" s="5">
        <v>1970.69</v>
      </c>
      <c r="D424" s="5">
        <v>0</v>
      </c>
      <c r="E424" s="5">
        <v>-588230.06000000006</v>
      </c>
    </row>
    <row r="425" spans="1:5" ht="15" customHeight="1" x14ac:dyDescent="0.25">
      <c r="A425" s="2">
        <v>44761</v>
      </c>
      <c r="B425" s="1" t="s">
        <v>418</v>
      </c>
      <c r="C425" s="5">
        <v>206.92</v>
      </c>
      <c r="D425" s="5">
        <v>0</v>
      </c>
      <c r="E425" s="5">
        <v>-588436.98</v>
      </c>
    </row>
    <row r="426" spans="1:5" ht="15" customHeight="1" x14ac:dyDescent="0.25">
      <c r="A426" s="2">
        <v>44761</v>
      </c>
      <c r="B426" s="1" t="s">
        <v>46</v>
      </c>
      <c r="C426" s="5">
        <v>419.76</v>
      </c>
      <c r="D426" s="5">
        <v>0</v>
      </c>
      <c r="E426" s="5">
        <v>-588856.74</v>
      </c>
    </row>
    <row r="427" spans="1:5" ht="15" customHeight="1" x14ac:dyDescent="0.25">
      <c r="A427" s="2">
        <v>44761</v>
      </c>
      <c r="B427" s="1" t="s">
        <v>23</v>
      </c>
      <c r="C427" s="5">
        <v>11280.42</v>
      </c>
      <c r="D427" s="5">
        <v>0</v>
      </c>
      <c r="E427" s="5">
        <v>-600137.16</v>
      </c>
    </row>
    <row r="428" spans="1:5" ht="15" customHeight="1" x14ac:dyDescent="0.25">
      <c r="A428" s="2">
        <v>44761</v>
      </c>
      <c r="B428" s="1" t="s">
        <v>24</v>
      </c>
      <c r="C428" s="5">
        <v>6684.48</v>
      </c>
      <c r="D428" s="5">
        <v>0</v>
      </c>
      <c r="E428" s="5">
        <v>-606821.64</v>
      </c>
    </row>
    <row r="429" spans="1:5" ht="15" customHeight="1" x14ac:dyDescent="0.25">
      <c r="A429" s="2">
        <v>44761</v>
      </c>
      <c r="B429" s="1" t="s">
        <v>399</v>
      </c>
      <c r="C429" s="5">
        <v>0</v>
      </c>
      <c r="D429" s="5">
        <v>125000</v>
      </c>
      <c r="E429" s="5">
        <v>-481821.64</v>
      </c>
    </row>
    <row r="430" spans="1:5" ht="15" customHeight="1" x14ac:dyDescent="0.25">
      <c r="A430" s="2">
        <v>44761</v>
      </c>
      <c r="B430" s="1" t="s">
        <v>399</v>
      </c>
      <c r="C430" s="5">
        <v>0</v>
      </c>
      <c r="D430" s="5">
        <v>143613.4</v>
      </c>
      <c r="E430" s="5">
        <v>-338208.24</v>
      </c>
    </row>
    <row r="431" spans="1:5" ht="15" customHeight="1" x14ac:dyDescent="0.25">
      <c r="A431" s="2">
        <v>44761</v>
      </c>
      <c r="B431" s="1" t="s">
        <v>399</v>
      </c>
      <c r="C431" s="5">
        <v>0</v>
      </c>
      <c r="D431" s="5">
        <v>196406.72</v>
      </c>
      <c r="E431" s="5">
        <v>-141801.51999999999</v>
      </c>
    </row>
    <row r="432" spans="1:5" ht="15" customHeight="1" x14ac:dyDescent="0.25">
      <c r="A432" s="2">
        <v>44761</v>
      </c>
      <c r="B432" s="1" t="s">
        <v>399</v>
      </c>
      <c r="C432" s="5">
        <v>0</v>
      </c>
      <c r="D432" s="5">
        <v>211715.05</v>
      </c>
      <c r="E432" s="5">
        <v>69913.53</v>
      </c>
    </row>
    <row r="433" spans="1:5" ht="15" customHeight="1" x14ac:dyDescent="0.25">
      <c r="A433" s="2">
        <v>44761</v>
      </c>
      <c r="B433" s="1" t="s">
        <v>399</v>
      </c>
      <c r="C433" s="5">
        <v>0</v>
      </c>
      <c r="D433" s="5">
        <v>288604.26</v>
      </c>
      <c r="E433" s="5">
        <v>358517.79</v>
      </c>
    </row>
    <row r="434" spans="1:5" ht="15" customHeight="1" x14ac:dyDescent="0.25">
      <c r="A434" s="2">
        <v>44761</v>
      </c>
      <c r="B434" s="1" t="s">
        <v>399</v>
      </c>
      <c r="C434" s="5">
        <v>0</v>
      </c>
      <c r="D434" s="5">
        <v>295158</v>
      </c>
      <c r="E434" s="5">
        <v>653675.79</v>
      </c>
    </row>
    <row r="435" spans="1:5" ht="15" customHeight="1" x14ac:dyDescent="0.25">
      <c r="A435" s="2">
        <v>44761</v>
      </c>
      <c r="B435" s="1" t="s">
        <v>399</v>
      </c>
      <c r="C435" s="5">
        <v>0</v>
      </c>
      <c r="D435" s="5">
        <v>310670.46999999997</v>
      </c>
      <c r="E435" s="5">
        <v>964346.26</v>
      </c>
    </row>
    <row r="436" spans="1:5" ht="15" customHeight="1" x14ac:dyDescent="0.25">
      <c r="A436" s="2">
        <v>44761</v>
      </c>
      <c r="B436" s="1" t="s">
        <v>24</v>
      </c>
      <c r="C436" s="5">
        <v>9427.01</v>
      </c>
      <c r="D436" s="5">
        <v>0</v>
      </c>
      <c r="E436" s="5">
        <v>954919.25</v>
      </c>
    </row>
    <row r="437" spans="1:5" ht="15" customHeight="1" x14ac:dyDescent="0.25">
      <c r="A437" s="2">
        <v>44761</v>
      </c>
      <c r="B437" s="1" t="s">
        <v>397</v>
      </c>
      <c r="C437" s="5">
        <v>52770</v>
      </c>
      <c r="D437" s="5">
        <v>0</v>
      </c>
      <c r="E437" s="5">
        <v>902149.25</v>
      </c>
    </row>
    <row r="438" spans="1:5" ht="15" customHeight="1" x14ac:dyDescent="0.25">
      <c r="A438" s="2">
        <v>44761</v>
      </c>
      <c r="B438" s="1" t="s">
        <v>397</v>
      </c>
      <c r="C438" s="5">
        <v>280000</v>
      </c>
      <c r="D438" s="5">
        <v>0</v>
      </c>
      <c r="E438" s="5">
        <v>622149.25</v>
      </c>
    </row>
    <row r="439" spans="1:5" ht="15" customHeight="1" x14ac:dyDescent="0.25">
      <c r="A439" s="2">
        <v>44761</v>
      </c>
      <c r="B439" s="1" t="s">
        <v>23</v>
      </c>
      <c r="C439" s="5">
        <v>1996.62</v>
      </c>
      <c r="D439" s="5">
        <v>0</v>
      </c>
      <c r="E439" s="5">
        <v>620152.63</v>
      </c>
    </row>
    <row r="440" spans="1:5" ht="15" customHeight="1" x14ac:dyDescent="0.25">
      <c r="A440" s="2">
        <v>44762</v>
      </c>
      <c r="B440" s="1" t="s">
        <v>397</v>
      </c>
      <c r="C440" s="5">
        <v>260895.32</v>
      </c>
      <c r="D440" s="5">
        <v>0</v>
      </c>
      <c r="E440" s="5">
        <v>359257.31</v>
      </c>
    </row>
    <row r="441" spans="1:5" ht="15" customHeight="1" x14ac:dyDescent="0.25">
      <c r="A441" s="2">
        <v>44762</v>
      </c>
      <c r="B441" s="1" t="s">
        <v>397</v>
      </c>
      <c r="C441" s="5">
        <v>321710.12</v>
      </c>
      <c r="D441" s="5">
        <v>0</v>
      </c>
      <c r="E441" s="5">
        <v>37547.19</v>
      </c>
    </row>
    <row r="442" spans="1:5" ht="15" customHeight="1" x14ac:dyDescent="0.25">
      <c r="A442" s="2">
        <v>44762</v>
      </c>
      <c r="B442" s="1" t="s">
        <v>397</v>
      </c>
      <c r="C442" s="5">
        <v>400000</v>
      </c>
      <c r="D442" s="5">
        <v>0</v>
      </c>
      <c r="E442" s="5">
        <v>-362452.81</v>
      </c>
    </row>
    <row r="443" spans="1:5" ht="15" customHeight="1" x14ac:dyDescent="0.25">
      <c r="A443" s="2">
        <v>44762</v>
      </c>
      <c r="B443" s="1" t="s">
        <v>397</v>
      </c>
      <c r="C443" s="5">
        <v>500000</v>
      </c>
      <c r="D443" s="5">
        <v>0</v>
      </c>
      <c r="E443" s="5">
        <v>-862452.81</v>
      </c>
    </row>
    <row r="444" spans="1:5" ht="15" customHeight="1" x14ac:dyDescent="0.25">
      <c r="A444" s="2">
        <v>44762</v>
      </c>
      <c r="B444" s="1" t="s">
        <v>399</v>
      </c>
      <c r="C444" s="5">
        <v>0</v>
      </c>
      <c r="D444" s="5">
        <v>172032</v>
      </c>
      <c r="E444" s="5">
        <v>-690420.81</v>
      </c>
    </row>
    <row r="445" spans="1:5" ht="15" customHeight="1" x14ac:dyDescent="0.25">
      <c r="A445" s="2">
        <v>44762</v>
      </c>
      <c r="B445" s="1" t="s">
        <v>400</v>
      </c>
      <c r="C445" s="5">
        <v>207176</v>
      </c>
      <c r="D445" s="5">
        <v>0</v>
      </c>
      <c r="E445" s="5">
        <v>-897596.81</v>
      </c>
    </row>
    <row r="446" spans="1:5" ht="15" customHeight="1" x14ac:dyDescent="0.25">
      <c r="A446" s="2">
        <v>44762</v>
      </c>
      <c r="B446" s="1" t="s">
        <v>336</v>
      </c>
      <c r="C446" s="5">
        <v>31251.88</v>
      </c>
      <c r="D446" s="5">
        <v>0</v>
      </c>
      <c r="E446" s="5">
        <v>-928848.69</v>
      </c>
    </row>
    <row r="447" spans="1:5" x14ac:dyDescent="0.25">
      <c r="A447" s="2">
        <v>44762</v>
      </c>
      <c r="B447" s="1" t="s">
        <v>406</v>
      </c>
      <c r="C447" s="5">
        <v>0</v>
      </c>
      <c r="D447" s="5">
        <v>130000</v>
      </c>
      <c r="E447" s="5">
        <v>-798848.69</v>
      </c>
    </row>
    <row r="448" spans="1:5" ht="15" customHeight="1" x14ac:dyDescent="0.25">
      <c r="A448" s="2">
        <v>44762</v>
      </c>
      <c r="B448" s="1" t="s">
        <v>400</v>
      </c>
      <c r="C448" s="5">
        <v>55600</v>
      </c>
      <c r="D448" s="5">
        <v>0</v>
      </c>
      <c r="E448" s="5">
        <v>-854448.69</v>
      </c>
    </row>
    <row r="449" spans="1:5" ht="15" customHeight="1" x14ac:dyDescent="0.25">
      <c r="A449" s="2">
        <v>44762</v>
      </c>
      <c r="B449" s="1" t="s">
        <v>408</v>
      </c>
      <c r="C449" s="5">
        <v>0</v>
      </c>
      <c r="D449" s="5">
        <v>120000</v>
      </c>
      <c r="E449" s="5">
        <v>-734448.69</v>
      </c>
    </row>
    <row r="450" spans="1:5" ht="15" customHeight="1" x14ac:dyDescent="0.25">
      <c r="A450" s="2">
        <v>44762</v>
      </c>
      <c r="B450" s="1" t="s">
        <v>397</v>
      </c>
      <c r="C450" s="5">
        <v>70000</v>
      </c>
      <c r="D450" s="5">
        <v>0</v>
      </c>
      <c r="E450" s="5">
        <v>-804448.69</v>
      </c>
    </row>
    <row r="451" spans="1:5" ht="15" customHeight="1" x14ac:dyDescent="0.25">
      <c r="A451" s="2">
        <v>44762</v>
      </c>
      <c r="B451" s="1" t="s">
        <v>397</v>
      </c>
      <c r="C451" s="5">
        <v>28300</v>
      </c>
      <c r="D451" s="5">
        <v>0</v>
      </c>
      <c r="E451" s="5">
        <v>-832748.69</v>
      </c>
    </row>
    <row r="452" spans="1:5" ht="15" customHeight="1" x14ac:dyDescent="0.25">
      <c r="A452" s="2">
        <v>44762</v>
      </c>
      <c r="B452" s="1" t="s">
        <v>397</v>
      </c>
      <c r="C452" s="5">
        <v>70000</v>
      </c>
      <c r="D452" s="5">
        <v>0</v>
      </c>
      <c r="E452" s="5">
        <v>-902748.69</v>
      </c>
    </row>
    <row r="453" spans="1:5" ht="15" customHeight="1" x14ac:dyDescent="0.25">
      <c r="A453" s="2">
        <v>44762</v>
      </c>
      <c r="B453" s="1" t="s">
        <v>399</v>
      </c>
      <c r="C453" s="5">
        <v>0</v>
      </c>
      <c r="D453" s="5">
        <v>517127.09</v>
      </c>
      <c r="E453" s="5">
        <v>-385621.6</v>
      </c>
    </row>
    <row r="454" spans="1:5" ht="15" customHeight="1" x14ac:dyDescent="0.25">
      <c r="A454" s="2">
        <v>44762</v>
      </c>
      <c r="B454" s="1" t="s">
        <v>23</v>
      </c>
      <c r="C454" s="5">
        <v>11669.6</v>
      </c>
      <c r="D454" s="5">
        <v>0</v>
      </c>
      <c r="E454" s="5">
        <v>-397291.2</v>
      </c>
    </row>
    <row r="455" spans="1:5" ht="15" customHeight="1" x14ac:dyDescent="0.25">
      <c r="A455" s="2">
        <v>44762</v>
      </c>
      <c r="B455" s="1" t="s">
        <v>24</v>
      </c>
      <c r="C455" s="5">
        <v>4134.95</v>
      </c>
      <c r="D455" s="5">
        <v>0</v>
      </c>
      <c r="E455" s="5">
        <v>-401426.15</v>
      </c>
    </row>
    <row r="456" spans="1:5" ht="15" customHeight="1" x14ac:dyDescent="0.25">
      <c r="A456" s="2">
        <v>44762</v>
      </c>
      <c r="B456" s="1" t="s">
        <v>397</v>
      </c>
      <c r="C456" s="5">
        <v>277800.12</v>
      </c>
      <c r="D456" s="5">
        <v>0</v>
      </c>
      <c r="E456" s="5">
        <v>-679226.27</v>
      </c>
    </row>
    <row r="457" spans="1:5" ht="15" customHeight="1" x14ac:dyDescent="0.25">
      <c r="A457" s="2">
        <v>44762</v>
      </c>
      <c r="B457" s="1" t="s">
        <v>23</v>
      </c>
      <c r="C457" s="5">
        <v>1666.8</v>
      </c>
      <c r="D457" s="5">
        <v>0</v>
      </c>
      <c r="E457" s="5">
        <v>-680893.07</v>
      </c>
    </row>
    <row r="458" spans="1:5" ht="15" customHeight="1" x14ac:dyDescent="0.25">
      <c r="A458" s="2">
        <v>44763</v>
      </c>
      <c r="B458" s="1" t="s">
        <v>397</v>
      </c>
      <c r="C458" s="5">
        <v>65000</v>
      </c>
      <c r="D458" s="5">
        <v>0</v>
      </c>
      <c r="E458" s="5">
        <v>-745893.07</v>
      </c>
    </row>
    <row r="459" spans="1:5" ht="15" customHeight="1" x14ac:dyDescent="0.25">
      <c r="A459" s="2">
        <v>44763</v>
      </c>
      <c r="B459" s="1" t="s">
        <v>397</v>
      </c>
      <c r="C459" s="5">
        <v>264000</v>
      </c>
      <c r="D459" s="5">
        <v>0</v>
      </c>
      <c r="E459" s="5">
        <v>-1009893.07</v>
      </c>
    </row>
    <row r="460" spans="1:5" ht="15" customHeight="1" x14ac:dyDescent="0.25">
      <c r="A460" s="2">
        <v>44763</v>
      </c>
      <c r="B460" s="1" t="s">
        <v>397</v>
      </c>
      <c r="C460" s="5">
        <v>327500</v>
      </c>
      <c r="D460" s="5">
        <v>0</v>
      </c>
      <c r="E460" s="5">
        <v>-1337393.07</v>
      </c>
    </row>
    <row r="461" spans="1:5" ht="15" customHeight="1" x14ac:dyDescent="0.25">
      <c r="A461" s="2">
        <v>44763</v>
      </c>
      <c r="B461" s="1" t="s">
        <v>397</v>
      </c>
      <c r="C461" s="5">
        <v>340156.09</v>
      </c>
      <c r="D461" s="5">
        <v>0</v>
      </c>
      <c r="E461" s="5">
        <v>-1677549.16</v>
      </c>
    </row>
    <row r="462" spans="1:5" ht="15" customHeight="1" x14ac:dyDescent="0.25">
      <c r="A462" s="2">
        <v>44763</v>
      </c>
      <c r="B462" s="1" t="s">
        <v>397</v>
      </c>
      <c r="C462" s="5">
        <v>353793</v>
      </c>
      <c r="D462" s="5">
        <v>0</v>
      </c>
      <c r="E462" s="5">
        <v>-2031342.16</v>
      </c>
    </row>
    <row r="463" spans="1:5" ht="15" customHeight="1" x14ac:dyDescent="0.25">
      <c r="A463" s="2">
        <v>44763</v>
      </c>
      <c r="B463" s="1" t="s">
        <v>397</v>
      </c>
      <c r="C463" s="5">
        <v>353793</v>
      </c>
      <c r="D463" s="5">
        <v>0</v>
      </c>
      <c r="E463" s="5">
        <v>-2385135.16</v>
      </c>
    </row>
    <row r="464" spans="1:5" ht="15" customHeight="1" x14ac:dyDescent="0.25">
      <c r="A464" s="2">
        <v>44763</v>
      </c>
      <c r="B464" s="1" t="s">
        <v>397</v>
      </c>
      <c r="C464" s="5">
        <v>509800</v>
      </c>
      <c r="D464" s="5">
        <v>0</v>
      </c>
      <c r="E464" s="5">
        <v>-2894935.16</v>
      </c>
    </row>
    <row r="465" spans="1:5" ht="15" customHeight="1" x14ac:dyDescent="0.25">
      <c r="A465" s="2">
        <v>44763</v>
      </c>
      <c r="B465" s="1" t="s">
        <v>399</v>
      </c>
      <c r="C465" s="5">
        <v>0</v>
      </c>
      <c r="D465" s="5">
        <v>45429.99</v>
      </c>
      <c r="E465" s="5">
        <v>-2849505.17</v>
      </c>
    </row>
    <row r="466" spans="1:5" x14ac:dyDescent="0.25">
      <c r="A466" s="2">
        <v>44763</v>
      </c>
      <c r="B466" s="1" t="s">
        <v>406</v>
      </c>
      <c r="C466" s="5">
        <v>0</v>
      </c>
      <c r="D466" s="5">
        <v>2500000</v>
      </c>
      <c r="E466" s="5">
        <v>-349505.17</v>
      </c>
    </row>
    <row r="467" spans="1:5" ht="15" customHeight="1" x14ac:dyDescent="0.25">
      <c r="A467" s="2">
        <v>44763</v>
      </c>
      <c r="B467" s="1" t="s">
        <v>410</v>
      </c>
      <c r="C467" s="5">
        <v>150000</v>
      </c>
      <c r="D467" s="5">
        <v>0</v>
      </c>
      <c r="E467" s="5">
        <v>-499505.17</v>
      </c>
    </row>
    <row r="468" spans="1:5" ht="15" customHeight="1" x14ac:dyDescent="0.25">
      <c r="A468" s="2">
        <v>44763</v>
      </c>
      <c r="B468" s="1" t="s">
        <v>399</v>
      </c>
      <c r="C468" s="5">
        <v>0</v>
      </c>
      <c r="D468" s="5">
        <v>2107712.2200000002</v>
      </c>
      <c r="E468" s="5">
        <v>1608207.05</v>
      </c>
    </row>
    <row r="469" spans="1:5" ht="15" customHeight="1" x14ac:dyDescent="0.25">
      <c r="A469" s="2">
        <v>44763</v>
      </c>
      <c r="B469" s="1" t="s">
        <v>397</v>
      </c>
      <c r="C469" s="5">
        <v>5045.7</v>
      </c>
      <c r="D469" s="5">
        <v>0</v>
      </c>
      <c r="E469" s="5">
        <v>1603161.35</v>
      </c>
    </row>
    <row r="470" spans="1:5" ht="15" customHeight="1" x14ac:dyDescent="0.25">
      <c r="A470" s="2">
        <v>44763</v>
      </c>
      <c r="B470" s="1" t="s">
        <v>397</v>
      </c>
      <c r="C470" s="5">
        <v>88330</v>
      </c>
      <c r="D470" s="5">
        <v>0</v>
      </c>
      <c r="E470" s="5">
        <v>1514831.35</v>
      </c>
    </row>
    <row r="471" spans="1:5" ht="15" customHeight="1" x14ac:dyDescent="0.25">
      <c r="A471" s="2">
        <v>44763</v>
      </c>
      <c r="B471" s="1" t="s">
        <v>397</v>
      </c>
      <c r="C471" s="5">
        <v>13000</v>
      </c>
      <c r="D471" s="5">
        <v>0</v>
      </c>
      <c r="E471" s="5">
        <v>1501831.35</v>
      </c>
    </row>
    <row r="472" spans="1:5" ht="15" customHeight="1" x14ac:dyDescent="0.25">
      <c r="A472" s="2">
        <v>44763</v>
      </c>
      <c r="B472" s="1" t="s">
        <v>397</v>
      </c>
      <c r="C472" s="5">
        <v>42981.8</v>
      </c>
      <c r="D472" s="5">
        <v>0</v>
      </c>
      <c r="E472" s="5">
        <v>1458849.55</v>
      </c>
    </row>
    <row r="473" spans="1:5" ht="15" customHeight="1" x14ac:dyDescent="0.25">
      <c r="A473" s="2">
        <v>44763</v>
      </c>
      <c r="B473" s="1" t="s">
        <v>401</v>
      </c>
      <c r="C473" s="5">
        <v>250</v>
      </c>
      <c r="D473" s="5">
        <v>0</v>
      </c>
      <c r="E473" s="5">
        <v>1458599.55</v>
      </c>
    </row>
    <row r="474" spans="1:5" ht="15" customHeight="1" x14ac:dyDescent="0.25">
      <c r="A474" s="2">
        <v>44763</v>
      </c>
      <c r="B474" s="1" t="s">
        <v>402</v>
      </c>
      <c r="C474" s="5">
        <v>52.5</v>
      </c>
      <c r="D474" s="5">
        <v>0</v>
      </c>
      <c r="E474" s="5">
        <v>1458547.05</v>
      </c>
    </row>
    <row r="475" spans="1:5" ht="15" customHeight="1" x14ac:dyDescent="0.25">
      <c r="A475" s="2">
        <v>44763</v>
      </c>
      <c r="B475" s="1" t="s">
        <v>133</v>
      </c>
      <c r="C475" s="5">
        <v>1000000</v>
      </c>
      <c r="D475" s="5">
        <v>0</v>
      </c>
      <c r="E475" s="5">
        <v>458547.05</v>
      </c>
    </row>
    <row r="476" spans="1:5" ht="15" customHeight="1" x14ac:dyDescent="0.25">
      <c r="A476" s="2">
        <v>44763</v>
      </c>
      <c r="B476" s="1" t="s">
        <v>399</v>
      </c>
      <c r="C476" s="5">
        <v>0</v>
      </c>
      <c r="D476" s="5">
        <v>270585.36</v>
      </c>
      <c r="E476" s="5">
        <v>729132.41</v>
      </c>
    </row>
    <row r="477" spans="1:5" ht="15" customHeight="1" x14ac:dyDescent="0.25">
      <c r="A477" s="2">
        <v>44763</v>
      </c>
      <c r="B477" s="1" t="s">
        <v>23</v>
      </c>
      <c r="C477" s="5">
        <v>14182.21</v>
      </c>
      <c r="D477" s="5">
        <v>0</v>
      </c>
      <c r="E477" s="5">
        <v>714950.2</v>
      </c>
    </row>
    <row r="478" spans="1:5" ht="15" customHeight="1" x14ac:dyDescent="0.25">
      <c r="A478" s="2">
        <v>44763</v>
      </c>
      <c r="B478" s="1" t="s">
        <v>24</v>
      </c>
      <c r="C478" s="5">
        <v>14542.37</v>
      </c>
      <c r="D478" s="5">
        <v>0</v>
      </c>
      <c r="E478" s="5">
        <v>700407.83</v>
      </c>
    </row>
    <row r="479" spans="1:5" ht="15" customHeight="1" x14ac:dyDescent="0.25">
      <c r="A479" s="2">
        <v>44763</v>
      </c>
      <c r="B479" s="1" t="s">
        <v>401</v>
      </c>
      <c r="C479" s="5">
        <v>900.82</v>
      </c>
      <c r="D479" s="5">
        <v>0</v>
      </c>
      <c r="E479" s="5">
        <v>699507.01</v>
      </c>
    </row>
    <row r="480" spans="1:5" ht="15" customHeight="1" x14ac:dyDescent="0.25">
      <c r="A480" s="2">
        <v>44763</v>
      </c>
      <c r="B480" s="1" t="s">
        <v>402</v>
      </c>
      <c r="C480" s="5">
        <v>189.17</v>
      </c>
      <c r="D480" s="5">
        <v>0</v>
      </c>
      <c r="E480" s="5">
        <v>699317.84</v>
      </c>
    </row>
    <row r="481" spans="1:5" ht="15" customHeight="1" x14ac:dyDescent="0.25">
      <c r="A481" s="2">
        <v>44763</v>
      </c>
      <c r="B481" s="1" t="s">
        <v>401</v>
      </c>
      <c r="C481" s="5">
        <v>1213.29</v>
      </c>
      <c r="D481" s="5">
        <v>0</v>
      </c>
      <c r="E481" s="5">
        <v>698104.55</v>
      </c>
    </row>
    <row r="482" spans="1:5" ht="15" customHeight="1" x14ac:dyDescent="0.25">
      <c r="A482" s="2">
        <v>44763</v>
      </c>
      <c r="B482" s="1" t="s">
        <v>402</v>
      </c>
      <c r="C482" s="5">
        <v>254.79</v>
      </c>
      <c r="D482" s="5">
        <v>0</v>
      </c>
      <c r="E482" s="5">
        <v>697849.76</v>
      </c>
    </row>
    <row r="483" spans="1:5" ht="15" customHeight="1" x14ac:dyDescent="0.25">
      <c r="A483" s="2">
        <v>44763</v>
      </c>
      <c r="B483" s="1" t="s">
        <v>23</v>
      </c>
      <c r="C483" s="5">
        <v>15.35</v>
      </c>
      <c r="D483" s="5">
        <v>0</v>
      </c>
      <c r="E483" s="5">
        <v>697834.41</v>
      </c>
    </row>
    <row r="484" spans="1:5" ht="15" customHeight="1" x14ac:dyDescent="0.25">
      <c r="A484" s="2">
        <v>44763</v>
      </c>
      <c r="B484" s="1" t="s">
        <v>397</v>
      </c>
      <c r="C484" s="5">
        <v>157466.9</v>
      </c>
      <c r="D484" s="5">
        <v>0</v>
      </c>
      <c r="E484" s="5">
        <v>540367.51</v>
      </c>
    </row>
    <row r="485" spans="1:5" ht="15" customHeight="1" x14ac:dyDescent="0.25">
      <c r="A485" s="2">
        <v>44763</v>
      </c>
      <c r="B485" s="1" t="s">
        <v>23</v>
      </c>
      <c r="C485" s="5">
        <v>944.8</v>
      </c>
      <c r="D485" s="5">
        <v>0</v>
      </c>
      <c r="E485" s="5">
        <v>539422.71</v>
      </c>
    </row>
    <row r="486" spans="1:5" ht="15" customHeight="1" x14ac:dyDescent="0.25">
      <c r="A486" s="2">
        <v>44764</v>
      </c>
      <c r="B486" s="1" t="s">
        <v>397</v>
      </c>
      <c r="C486" s="5">
        <v>91355</v>
      </c>
      <c r="D486" s="5">
        <v>0</v>
      </c>
      <c r="E486" s="5">
        <v>448067.71</v>
      </c>
    </row>
    <row r="487" spans="1:5" ht="15" customHeight="1" x14ac:dyDescent="0.25">
      <c r="A487" s="2">
        <v>44764</v>
      </c>
      <c r="B487" s="1" t="s">
        <v>397</v>
      </c>
      <c r="C487" s="5">
        <v>150000</v>
      </c>
      <c r="D487" s="5">
        <v>0</v>
      </c>
      <c r="E487" s="5">
        <v>298067.71000000002</v>
      </c>
    </row>
    <row r="488" spans="1:5" ht="15" customHeight="1" x14ac:dyDescent="0.25">
      <c r="A488" s="2">
        <v>44764</v>
      </c>
      <c r="B488" s="1" t="s">
        <v>397</v>
      </c>
      <c r="C488" s="5">
        <v>168904.13</v>
      </c>
      <c r="D488" s="5">
        <v>0</v>
      </c>
      <c r="E488" s="5">
        <v>129163.58</v>
      </c>
    </row>
    <row r="489" spans="1:5" ht="15" customHeight="1" x14ac:dyDescent="0.25">
      <c r="A489" s="2">
        <v>44764</v>
      </c>
      <c r="B489" s="1" t="s">
        <v>397</v>
      </c>
      <c r="C489" s="5">
        <v>260400</v>
      </c>
      <c r="D489" s="5">
        <v>0</v>
      </c>
      <c r="E489" s="5">
        <v>-131236.42000000001</v>
      </c>
    </row>
    <row r="490" spans="1:5" ht="15" customHeight="1" x14ac:dyDescent="0.25">
      <c r="A490" s="2">
        <v>44764</v>
      </c>
      <c r="B490" s="1" t="s">
        <v>397</v>
      </c>
      <c r="C490" s="5">
        <v>340000</v>
      </c>
      <c r="D490" s="5">
        <v>0</v>
      </c>
      <c r="E490" s="5">
        <v>-471236.42</v>
      </c>
    </row>
    <row r="491" spans="1:5" ht="15" customHeight="1" x14ac:dyDescent="0.25">
      <c r="A491" s="2">
        <v>44764</v>
      </c>
      <c r="B491" s="1" t="s">
        <v>397</v>
      </c>
      <c r="C491" s="5">
        <v>353793</v>
      </c>
      <c r="D491" s="5">
        <v>0</v>
      </c>
      <c r="E491" s="5">
        <v>-825029.42</v>
      </c>
    </row>
    <row r="492" spans="1:5" ht="15" customHeight="1" x14ac:dyDescent="0.25">
      <c r="A492" s="2">
        <v>44764</v>
      </c>
      <c r="B492" s="1" t="s">
        <v>397</v>
      </c>
      <c r="C492" s="5">
        <v>410000</v>
      </c>
      <c r="D492" s="5">
        <v>0</v>
      </c>
      <c r="E492" s="5">
        <v>-1235029.42</v>
      </c>
    </row>
    <row r="493" spans="1:5" ht="15" customHeight="1" x14ac:dyDescent="0.25">
      <c r="A493" s="2">
        <v>44764</v>
      </c>
      <c r="B493" s="1" t="s">
        <v>397</v>
      </c>
      <c r="C493" s="5">
        <v>500000</v>
      </c>
      <c r="D493" s="5">
        <v>0</v>
      </c>
      <c r="E493" s="5">
        <v>-1735029.42</v>
      </c>
    </row>
    <row r="494" spans="1:5" ht="15" customHeight="1" x14ac:dyDescent="0.25">
      <c r="A494" s="2">
        <v>44764</v>
      </c>
      <c r="B494" s="1" t="s">
        <v>397</v>
      </c>
      <c r="C494" s="5">
        <v>558000</v>
      </c>
      <c r="D494" s="5">
        <v>0</v>
      </c>
      <c r="E494" s="5">
        <v>-2293029.42</v>
      </c>
    </row>
    <row r="495" spans="1:5" ht="15" customHeight="1" x14ac:dyDescent="0.25">
      <c r="A495" s="2">
        <v>44764</v>
      </c>
      <c r="B495" s="1" t="s">
        <v>160</v>
      </c>
      <c r="C495" s="5">
        <v>0</v>
      </c>
      <c r="D495" s="5">
        <v>1000000</v>
      </c>
      <c r="E495" s="5">
        <v>-1293029.42</v>
      </c>
    </row>
    <row r="496" spans="1:5" ht="15" customHeight="1" x14ac:dyDescent="0.25">
      <c r="A496" s="2">
        <v>44764</v>
      </c>
      <c r="B496" s="1" t="s">
        <v>398</v>
      </c>
      <c r="C496" s="5">
        <v>0</v>
      </c>
      <c r="D496" s="5">
        <v>500000</v>
      </c>
      <c r="E496" s="5">
        <v>-793029.42</v>
      </c>
    </row>
    <row r="497" spans="1:5" ht="15" customHeight="1" x14ac:dyDescent="0.25">
      <c r="A497" s="2">
        <v>44764</v>
      </c>
      <c r="B497" s="1" t="s">
        <v>399</v>
      </c>
      <c r="C497" s="5">
        <v>0</v>
      </c>
      <c r="D497" s="5">
        <v>466970</v>
      </c>
      <c r="E497" s="5">
        <v>-326059.42</v>
      </c>
    </row>
    <row r="498" spans="1:5" ht="15" customHeight="1" x14ac:dyDescent="0.25">
      <c r="A498" s="2">
        <v>44764</v>
      </c>
      <c r="B498" s="1" t="s">
        <v>409</v>
      </c>
      <c r="C498" s="5">
        <v>600000</v>
      </c>
      <c r="D498" s="5">
        <v>0</v>
      </c>
      <c r="E498" s="5">
        <v>-926059.42</v>
      </c>
    </row>
    <row r="499" spans="1:5" ht="15" customHeight="1" x14ac:dyDescent="0.25">
      <c r="A499" s="2">
        <v>44764</v>
      </c>
      <c r="B499" s="1" t="s">
        <v>401</v>
      </c>
      <c r="C499" s="5">
        <v>250</v>
      </c>
      <c r="D499" s="5">
        <v>0</v>
      </c>
      <c r="E499" s="5">
        <v>-926309.42</v>
      </c>
    </row>
    <row r="500" spans="1:5" ht="15" customHeight="1" x14ac:dyDescent="0.25">
      <c r="A500" s="2">
        <v>44764</v>
      </c>
      <c r="B500" s="1" t="s">
        <v>402</v>
      </c>
      <c r="C500" s="5">
        <v>52.5</v>
      </c>
      <c r="D500" s="5">
        <v>0</v>
      </c>
      <c r="E500" s="5">
        <v>-926361.92</v>
      </c>
    </row>
    <row r="501" spans="1:5" ht="15" customHeight="1" x14ac:dyDescent="0.25">
      <c r="A501" s="2">
        <v>44764</v>
      </c>
      <c r="B501" s="1" t="s">
        <v>399</v>
      </c>
      <c r="C501" s="5">
        <v>0</v>
      </c>
      <c r="D501" s="5">
        <v>154140</v>
      </c>
      <c r="E501" s="5">
        <v>-772221.92</v>
      </c>
    </row>
    <row r="502" spans="1:5" ht="15" customHeight="1" x14ac:dyDescent="0.25">
      <c r="A502" s="2">
        <v>44764</v>
      </c>
      <c r="B502" s="1" t="s">
        <v>23</v>
      </c>
      <c r="C502" s="5">
        <v>16996.53</v>
      </c>
      <c r="D502" s="5">
        <v>0</v>
      </c>
      <c r="E502" s="5">
        <v>-789218.45</v>
      </c>
    </row>
    <row r="503" spans="1:5" ht="15" customHeight="1" x14ac:dyDescent="0.25">
      <c r="A503" s="2">
        <v>44764</v>
      </c>
      <c r="B503" s="1" t="s">
        <v>24</v>
      </c>
      <c r="C503" s="5">
        <v>3726.66</v>
      </c>
      <c r="D503" s="5">
        <v>0</v>
      </c>
      <c r="E503" s="5">
        <v>-792945.11</v>
      </c>
    </row>
    <row r="504" spans="1:5" ht="15" customHeight="1" x14ac:dyDescent="0.25">
      <c r="A504" s="2">
        <v>44764</v>
      </c>
      <c r="B504" s="1" t="s">
        <v>399</v>
      </c>
      <c r="C504" s="5">
        <v>0</v>
      </c>
      <c r="D504" s="5">
        <v>128689.79</v>
      </c>
      <c r="E504" s="5">
        <v>-664255.31999999995</v>
      </c>
    </row>
    <row r="505" spans="1:5" ht="15" customHeight="1" x14ac:dyDescent="0.25">
      <c r="A505" s="2">
        <v>44764</v>
      </c>
      <c r="B505" s="1" t="s">
        <v>399</v>
      </c>
      <c r="C505" s="5">
        <v>0</v>
      </c>
      <c r="D505" s="5">
        <v>173327.63</v>
      </c>
      <c r="E505" s="5">
        <v>-490927.69</v>
      </c>
    </row>
    <row r="506" spans="1:5" ht="15" customHeight="1" x14ac:dyDescent="0.25">
      <c r="A506" s="2">
        <v>44764</v>
      </c>
      <c r="B506" s="1" t="s">
        <v>401</v>
      </c>
      <c r="C506" s="5">
        <v>879.27</v>
      </c>
      <c r="D506" s="5">
        <v>0</v>
      </c>
      <c r="E506" s="5">
        <v>-491806.96</v>
      </c>
    </row>
    <row r="507" spans="1:5" ht="15" customHeight="1" x14ac:dyDescent="0.25">
      <c r="A507" s="2">
        <v>44764</v>
      </c>
      <c r="B507" s="1" t="s">
        <v>402</v>
      </c>
      <c r="C507" s="5">
        <v>184.65</v>
      </c>
      <c r="D507" s="5">
        <v>0</v>
      </c>
      <c r="E507" s="5">
        <v>-491991.61</v>
      </c>
    </row>
    <row r="508" spans="1:5" ht="15" customHeight="1" x14ac:dyDescent="0.25">
      <c r="A508" s="2">
        <v>44764</v>
      </c>
      <c r="B508" s="1" t="s">
        <v>401</v>
      </c>
      <c r="C508" s="5">
        <v>885.76</v>
      </c>
      <c r="D508" s="5">
        <v>0</v>
      </c>
      <c r="E508" s="5">
        <v>-492877.37</v>
      </c>
    </row>
    <row r="509" spans="1:5" ht="15" customHeight="1" x14ac:dyDescent="0.25">
      <c r="A509" s="2">
        <v>44764</v>
      </c>
      <c r="B509" s="1" t="s">
        <v>402</v>
      </c>
      <c r="C509" s="5">
        <v>186.01</v>
      </c>
      <c r="D509" s="5">
        <v>0</v>
      </c>
      <c r="E509" s="5">
        <v>-493063.38</v>
      </c>
    </row>
    <row r="510" spans="1:5" ht="15" customHeight="1" x14ac:dyDescent="0.25">
      <c r="A510" s="2">
        <v>44764</v>
      </c>
      <c r="B510" s="1" t="s">
        <v>401</v>
      </c>
      <c r="C510" s="5">
        <v>1079.1500000000001</v>
      </c>
      <c r="D510" s="5">
        <v>0</v>
      </c>
      <c r="E510" s="5">
        <v>-494142.53</v>
      </c>
    </row>
    <row r="511" spans="1:5" ht="15" customHeight="1" x14ac:dyDescent="0.25">
      <c r="A511" s="2">
        <v>44764</v>
      </c>
      <c r="B511" s="1" t="s">
        <v>402</v>
      </c>
      <c r="C511" s="5">
        <v>226.62</v>
      </c>
      <c r="D511" s="5">
        <v>0</v>
      </c>
      <c r="E511" s="5">
        <v>-494369.15</v>
      </c>
    </row>
    <row r="512" spans="1:5" ht="15" customHeight="1" x14ac:dyDescent="0.25">
      <c r="A512" s="2">
        <v>44764</v>
      </c>
      <c r="B512" s="1" t="s">
        <v>401</v>
      </c>
      <c r="C512" s="5">
        <v>1298.76</v>
      </c>
      <c r="D512" s="5">
        <v>0</v>
      </c>
      <c r="E512" s="5">
        <v>-495667.91</v>
      </c>
    </row>
    <row r="513" spans="1:5" ht="15" customHeight="1" x14ac:dyDescent="0.25">
      <c r="A513" s="2">
        <v>44764</v>
      </c>
      <c r="B513" s="1" t="s">
        <v>402</v>
      </c>
      <c r="C513" s="5">
        <v>272.74</v>
      </c>
      <c r="D513" s="5">
        <v>0</v>
      </c>
      <c r="E513" s="5">
        <v>-495940.65</v>
      </c>
    </row>
    <row r="514" spans="1:5" ht="15" customHeight="1" x14ac:dyDescent="0.25">
      <c r="A514" s="2">
        <v>44764</v>
      </c>
      <c r="B514" s="1" t="s">
        <v>401</v>
      </c>
      <c r="C514" s="5">
        <v>1476.77</v>
      </c>
      <c r="D514" s="5">
        <v>0</v>
      </c>
      <c r="E514" s="5">
        <v>-497417.42</v>
      </c>
    </row>
    <row r="515" spans="1:5" ht="15" customHeight="1" x14ac:dyDescent="0.25">
      <c r="A515" s="2">
        <v>44764</v>
      </c>
      <c r="B515" s="1" t="s">
        <v>402</v>
      </c>
      <c r="C515" s="5">
        <v>310.12</v>
      </c>
      <c r="D515" s="5">
        <v>0</v>
      </c>
      <c r="E515" s="5">
        <v>-497727.54</v>
      </c>
    </row>
    <row r="516" spans="1:5" ht="15" customHeight="1" x14ac:dyDescent="0.25">
      <c r="A516" s="2">
        <v>44764</v>
      </c>
      <c r="B516" s="1" t="s">
        <v>401</v>
      </c>
      <c r="C516" s="5">
        <v>1588.62</v>
      </c>
      <c r="D516" s="5">
        <v>0</v>
      </c>
      <c r="E516" s="5">
        <v>-499316.16</v>
      </c>
    </row>
    <row r="517" spans="1:5" ht="15" customHeight="1" x14ac:dyDescent="0.25">
      <c r="A517" s="2">
        <v>44764</v>
      </c>
      <c r="B517" s="1" t="s">
        <v>402</v>
      </c>
      <c r="C517" s="5">
        <v>333.61</v>
      </c>
      <c r="D517" s="5">
        <v>0</v>
      </c>
      <c r="E517" s="5">
        <v>-499649.77</v>
      </c>
    </row>
    <row r="518" spans="1:5" ht="15" customHeight="1" x14ac:dyDescent="0.25">
      <c r="A518" s="2">
        <v>44764</v>
      </c>
      <c r="B518" s="1" t="s">
        <v>23</v>
      </c>
      <c r="C518" s="5">
        <v>52.33</v>
      </c>
      <c r="D518" s="5">
        <v>0</v>
      </c>
      <c r="E518" s="5">
        <v>-499702.1</v>
      </c>
    </row>
    <row r="519" spans="1:5" ht="15" customHeight="1" x14ac:dyDescent="0.25">
      <c r="A519" s="2">
        <v>44764</v>
      </c>
      <c r="B519" s="1" t="s">
        <v>24</v>
      </c>
      <c r="C519" s="5">
        <v>1812.1</v>
      </c>
      <c r="D519" s="5">
        <v>0</v>
      </c>
      <c r="E519" s="5">
        <v>-501514.2</v>
      </c>
    </row>
    <row r="520" spans="1:5" ht="15" customHeight="1" x14ac:dyDescent="0.25">
      <c r="A520" s="2">
        <v>44764</v>
      </c>
      <c r="B520" s="1" t="s">
        <v>397</v>
      </c>
      <c r="C520" s="5">
        <v>230000</v>
      </c>
      <c r="D520" s="5">
        <v>0</v>
      </c>
      <c r="E520" s="5">
        <v>-731514.2</v>
      </c>
    </row>
    <row r="521" spans="1:5" ht="15" customHeight="1" x14ac:dyDescent="0.25">
      <c r="A521" s="2">
        <v>44764</v>
      </c>
      <c r="B521" s="1" t="s">
        <v>397</v>
      </c>
      <c r="C521" s="5">
        <v>692500</v>
      </c>
      <c r="D521" s="5">
        <v>0</v>
      </c>
      <c r="E521" s="5">
        <v>-1424014.2</v>
      </c>
    </row>
    <row r="522" spans="1:5" ht="15" customHeight="1" x14ac:dyDescent="0.25">
      <c r="A522" s="2">
        <v>44764</v>
      </c>
      <c r="B522" s="1" t="s">
        <v>23</v>
      </c>
      <c r="C522" s="5">
        <v>5535</v>
      </c>
      <c r="D522" s="5">
        <v>0</v>
      </c>
      <c r="E522" s="5">
        <v>-1429549.2</v>
      </c>
    </row>
    <row r="523" spans="1:5" ht="15" customHeight="1" x14ac:dyDescent="0.25">
      <c r="A523" s="2">
        <v>44767</v>
      </c>
      <c r="B523" s="1" t="s">
        <v>397</v>
      </c>
      <c r="C523" s="5">
        <v>26876.39</v>
      </c>
      <c r="D523" s="5">
        <v>0</v>
      </c>
      <c r="E523" s="5">
        <v>-1456425.59</v>
      </c>
    </row>
    <row r="524" spans="1:5" ht="15" customHeight="1" x14ac:dyDescent="0.25">
      <c r="A524" s="2">
        <v>44767</v>
      </c>
      <c r="B524" s="1" t="s">
        <v>397</v>
      </c>
      <c r="C524" s="5">
        <v>103027.92</v>
      </c>
      <c r="D524" s="5">
        <v>0</v>
      </c>
      <c r="E524" s="5">
        <v>-1559453.51</v>
      </c>
    </row>
    <row r="525" spans="1:5" ht="15" customHeight="1" x14ac:dyDescent="0.25">
      <c r="A525" s="2">
        <v>44767</v>
      </c>
      <c r="B525" s="1" t="s">
        <v>397</v>
      </c>
      <c r="C525" s="5">
        <v>171142.39999999999</v>
      </c>
      <c r="D525" s="5">
        <v>0</v>
      </c>
      <c r="E525" s="5">
        <v>-1730595.91</v>
      </c>
    </row>
    <row r="526" spans="1:5" ht="15" customHeight="1" x14ac:dyDescent="0.25">
      <c r="A526" s="2">
        <v>44767</v>
      </c>
      <c r="B526" s="1" t="s">
        <v>397</v>
      </c>
      <c r="C526" s="5">
        <v>172500</v>
      </c>
      <c r="D526" s="5">
        <v>0</v>
      </c>
      <c r="E526" s="5">
        <v>-1903095.91</v>
      </c>
    </row>
    <row r="527" spans="1:5" ht="15" customHeight="1" x14ac:dyDescent="0.25">
      <c r="A527" s="2">
        <v>44767</v>
      </c>
      <c r="B527" s="1" t="s">
        <v>397</v>
      </c>
      <c r="C527" s="5">
        <v>241582</v>
      </c>
      <c r="D527" s="5">
        <v>0</v>
      </c>
      <c r="E527" s="5">
        <v>-2144677.91</v>
      </c>
    </row>
    <row r="528" spans="1:5" ht="15" customHeight="1" x14ac:dyDescent="0.25">
      <c r="A528" s="2">
        <v>44767</v>
      </c>
      <c r="B528" s="1" t="s">
        <v>397</v>
      </c>
      <c r="C528" s="5">
        <v>246912.04</v>
      </c>
      <c r="D528" s="5">
        <v>0</v>
      </c>
      <c r="E528" s="5">
        <v>-2391589.9500000002</v>
      </c>
    </row>
    <row r="529" spans="1:5" ht="15" customHeight="1" x14ac:dyDescent="0.25">
      <c r="A529" s="2">
        <v>44767</v>
      </c>
      <c r="B529" s="1" t="s">
        <v>397</v>
      </c>
      <c r="C529" s="5">
        <v>250000</v>
      </c>
      <c r="D529" s="5">
        <v>0</v>
      </c>
      <c r="E529" s="5">
        <v>-2641589.9500000002</v>
      </c>
    </row>
    <row r="530" spans="1:5" ht="15" customHeight="1" x14ac:dyDescent="0.25">
      <c r="A530" s="2">
        <v>44767</v>
      </c>
      <c r="B530" s="1" t="s">
        <v>397</v>
      </c>
      <c r="C530" s="5">
        <v>264812.21999999997</v>
      </c>
      <c r="D530" s="5">
        <v>0</v>
      </c>
      <c r="E530" s="5">
        <v>-2906402.17</v>
      </c>
    </row>
    <row r="531" spans="1:5" ht="15" customHeight="1" x14ac:dyDescent="0.25">
      <c r="A531" s="2">
        <v>44767</v>
      </c>
      <c r="B531" s="1" t="s">
        <v>397</v>
      </c>
      <c r="C531" s="5">
        <v>277000</v>
      </c>
      <c r="D531" s="5">
        <v>0</v>
      </c>
      <c r="E531" s="5">
        <v>-3183402.17</v>
      </c>
    </row>
    <row r="532" spans="1:5" ht="15" customHeight="1" x14ac:dyDescent="0.25">
      <c r="A532" s="2">
        <v>44767</v>
      </c>
      <c r="B532" s="1" t="s">
        <v>397</v>
      </c>
      <c r="C532" s="5">
        <v>380000</v>
      </c>
      <c r="D532" s="5">
        <v>0</v>
      </c>
      <c r="E532" s="5">
        <v>-3563402.17</v>
      </c>
    </row>
    <row r="533" spans="1:5" ht="15" customHeight="1" x14ac:dyDescent="0.25">
      <c r="A533" s="2">
        <v>44767</v>
      </c>
      <c r="B533" s="1" t="s">
        <v>397</v>
      </c>
      <c r="C533" s="5">
        <v>456834</v>
      </c>
      <c r="D533" s="5">
        <v>0</v>
      </c>
      <c r="E533" s="5">
        <v>-4020236.17</v>
      </c>
    </row>
    <row r="534" spans="1:5" ht="15" customHeight="1" x14ac:dyDescent="0.25">
      <c r="A534" s="2">
        <v>44767</v>
      </c>
      <c r="B534" s="1" t="s">
        <v>397</v>
      </c>
      <c r="C534" s="5">
        <v>500000</v>
      </c>
      <c r="D534" s="5">
        <v>0</v>
      </c>
      <c r="E534" s="5">
        <v>-4520236.17</v>
      </c>
    </row>
    <row r="535" spans="1:5" ht="15" customHeight="1" x14ac:dyDescent="0.25">
      <c r="A535" s="2">
        <v>44767</v>
      </c>
      <c r="B535" s="1" t="s">
        <v>397</v>
      </c>
      <c r="C535" s="5">
        <v>500000</v>
      </c>
      <c r="D535" s="5">
        <v>0</v>
      </c>
      <c r="E535" s="5">
        <v>-5020236.17</v>
      </c>
    </row>
    <row r="536" spans="1:5" ht="15" customHeight="1" x14ac:dyDescent="0.25">
      <c r="A536" s="2">
        <v>44767</v>
      </c>
      <c r="B536" s="1" t="s">
        <v>397</v>
      </c>
      <c r="C536" s="5">
        <v>500000</v>
      </c>
      <c r="D536" s="5">
        <v>0</v>
      </c>
      <c r="E536" s="5">
        <v>-5520236.1699999999</v>
      </c>
    </row>
    <row r="537" spans="1:5" ht="15" customHeight="1" x14ac:dyDescent="0.25">
      <c r="A537" s="2">
        <v>44767</v>
      </c>
      <c r="B537" s="1" t="s">
        <v>397</v>
      </c>
      <c r="C537" s="5">
        <v>590774</v>
      </c>
      <c r="D537" s="5">
        <v>0</v>
      </c>
      <c r="E537" s="5">
        <v>-6111010.1699999999</v>
      </c>
    </row>
    <row r="538" spans="1:5" ht="15" customHeight="1" x14ac:dyDescent="0.25">
      <c r="A538" s="2">
        <v>44767</v>
      </c>
      <c r="B538" s="1" t="s">
        <v>397</v>
      </c>
      <c r="C538" s="5">
        <v>590774</v>
      </c>
      <c r="D538" s="5">
        <v>0</v>
      </c>
      <c r="E538" s="5">
        <v>-6701784.1699999999</v>
      </c>
    </row>
    <row r="539" spans="1:5" ht="15" customHeight="1" x14ac:dyDescent="0.25">
      <c r="A539" s="2">
        <v>44767</v>
      </c>
      <c r="B539" s="1" t="s">
        <v>397</v>
      </c>
      <c r="C539" s="5">
        <v>677000</v>
      </c>
      <c r="D539" s="5">
        <v>0</v>
      </c>
      <c r="E539" s="5">
        <v>-7378784.1699999999</v>
      </c>
    </row>
    <row r="540" spans="1:5" ht="15" customHeight="1" x14ac:dyDescent="0.25">
      <c r="A540" s="2">
        <v>44767</v>
      </c>
      <c r="B540" s="1" t="s">
        <v>399</v>
      </c>
      <c r="C540" s="5">
        <v>0</v>
      </c>
      <c r="D540" s="5">
        <v>66000</v>
      </c>
      <c r="E540" s="5">
        <v>-7312784.1699999999</v>
      </c>
    </row>
    <row r="541" spans="1:5" ht="15" customHeight="1" x14ac:dyDescent="0.25">
      <c r="A541" s="2">
        <v>44767</v>
      </c>
      <c r="B541" s="1" t="s">
        <v>273</v>
      </c>
      <c r="C541" s="5">
        <v>31397.08</v>
      </c>
      <c r="D541" s="5">
        <v>0</v>
      </c>
      <c r="E541" s="5">
        <v>-7344181.25</v>
      </c>
    </row>
    <row r="542" spans="1:5" ht="15" customHeight="1" x14ac:dyDescent="0.25">
      <c r="A542" s="2">
        <v>44767</v>
      </c>
      <c r="B542" s="1" t="s">
        <v>399</v>
      </c>
      <c r="C542" s="5">
        <v>0</v>
      </c>
      <c r="D542" s="5">
        <v>1419792.53</v>
      </c>
      <c r="E542" s="5">
        <v>-5924388.7199999997</v>
      </c>
    </row>
    <row r="543" spans="1:5" ht="15" customHeight="1" x14ac:dyDescent="0.25">
      <c r="A543" s="2">
        <v>44767</v>
      </c>
      <c r="B543" s="1" t="s">
        <v>409</v>
      </c>
      <c r="C543" s="5">
        <v>0</v>
      </c>
      <c r="D543" s="5">
        <v>5000000</v>
      </c>
      <c r="E543" s="5">
        <v>-924388.72</v>
      </c>
    </row>
    <row r="544" spans="1:5" ht="15" customHeight="1" x14ac:dyDescent="0.25">
      <c r="A544" s="2">
        <v>44767</v>
      </c>
      <c r="B544" s="1" t="s">
        <v>410</v>
      </c>
      <c r="C544" s="5">
        <v>0</v>
      </c>
      <c r="D544" s="5">
        <v>2000000</v>
      </c>
      <c r="E544" s="5">
        <v>1075611.28</v>
      </c>
    </row>
    <row r="545" spans="1:5" ht="15" customHeight="1" x14ac:dyDescent="0.25">
      <c r="A545" s="2">
        <v>44767</v>
      </c>
      <c r="B545" s="1" t="s">
        <v>133</v>
      </c>
      <c r="C545" s="5">
        <v>1000000</v>
      </c>
      <c r="D545" s="5">
        <v>0</v>
      </c>
      <c r="E545" s="5">
        <v>75611.28</v>
      </c>
    </row>
    <row r="546" spans="1:5" ht="16.5" customHeight="1" x14ac:dyDescent="0.25">
      <c r="A546" s="2">
        <v>44767</v>
      </c>
      <c r="B546" s="1" t="s">
        <v>409</v>
      </c>
      <c r="C546" s="5">
        <v>0</v>
      </c>
      <c r="D546" s="5">
        <v>2000000</v>
      </c>
      <c r="E546" s="5">
        <v>2075611.28</v>
      </c>
    </row>
    <row r="547" spans="1:5" ht="15" customHeight="1" x14ac:dyDescent="0.25">
      <c r="A547" s="2">
        <v>44767</v>
      </c>
      <c r="B547" s="1" t="s">
        <v>133</v>
      </c>
      <c r="C547" s="5">
        <v>2000000</v>
      </c>
      <c r="D547" s="5">
        <v>0</v>
      </c>
      <c r="E547" s="5">
        <v>75611.28</v>
      </c>
    </row>
    <row r="548" spans="1:5" ht="15" customHeight="1" x14ac:dyDescent="0.25">
      <c r="A548" s="2">
        <v>44767</v>
      </c>
      <c r="B548" s="1" t="s">
        <v>404</v>
      </c>
      <c r="C548" s="5">
        <v>13243.48</v>
      </c>
      <c r="D548" s="5">
        <v>0</v>
      </c>
      <c r="E548" s="5">
        <v>62367.8</v>
      </c>
    </row>
    <row r="549" spans="1:5" ht="15" customHeight="1" x14ac:dyDescent="0.25">
      <c r="A549" s="2">
        <v>44767</v>
      </c>
      <c r="B549" s="1" t="s">
        <v>403</v>
      </c>
      <c r="C549" s="5">
        <v>126128.33</v>
      </c>
      <c r="D549" s="5">
        <v>0</v>
      </c>
      <c r="E549" s="5">
        <v>-63760.53</v>
      </c>
    </row>
    <row r="550" spans="1:5" ht="15" customHeight="1" x14ac:dyDescent="0.25">
      <c r="A550" s="2">
        <v>44767</v>
      </c>
      <c r="B550" s="1" t="s">
        <v>23</v>
      </c>
      <c r="C550" s="5">
        <v>35963.25</v>
      </c>
      <c r="D550" s="5">
        <v>0</v>
      </c>
      <c r="E550" s="5">
        <v>-99723.78</v>
      </c>
    </row>
    <row r="551" spans="1:5" ht="15" customHeight="1" x14ac:dyDescent="0.25">
      <c r="A551" s="2">
        <v>44767</v>
      </c>
      <c r="B551" s="1" t="s">
        <v>24</v>
      </c>
      <c r="C551" s="5">
        <v>8914.76</v>
      </c>
      <c r="D551" s="5">
        <v>0</v>
      </c>
      <c r="E551" s="5">
        <v>-108638.54</v>
      </c>
    </row>
    <row r="552" spans="1:5" ht="15" customHeight="1" x14ac:dyDescent="0.25">
      <c r="A552" s="2">
        <v>44767</v>
      </c>
      <c r="B552" s="1" t="s">
        <v>399</v>
      </c>
      <c r="C552" s="5">
        <v>0</v>
      </c>
      <c r="D552" s="5">
        <v>125611.32</v>
      </c>
      <c r="E552" s="5">
        <v>16972.78</v>
      </c>
    </row>
    <row r="553" spans="1:5" ht="15" customHeight="1" x14ac:dyDescent="0.25">
      <c r="A553" s="2">
        <v>44767</v>
      </c>
      <c r="B553" s="1" t="s">
        <v>399</v>
      </c>
      <c r="C553" s="5">
        <v>0</v>
      </c>
      <c r="D553" s="5">
        <v>126537.53</v>
      </c>
      <c r="E553" s="5">
        <v>143510.31</v>
      </c>
    </row>
    <row r="554" spans="1:5" ht="15" customHeight="1" x14ac:dyDescent="0.25">
      <c r="A554" s="2">
        <v>44767</v>
      </c>
      <c r="B554" s="1" t="s">
        <v>399</v>
      </c>
      <c r="C554" s="5">
        <v>0</v>
      </c>
      <c r="D554" s="5">
        <v>154164.67000000001</v>
      </c>
      <c r="E554" s="5">
        <v>297674.98</v>
      </c>
    </row>
    <row r="555" spans="1:5" ht="15" customHeight="1" x14ac:dyDescent="0.25">
      <c r="A555" s="2">
        <v>44767</v>
      </c>
      <c r="B555" s="1" t="s">
        <v>399</v>
      </c>
      <c r="C555" s="5">
        <v>0</v>
      </c>
      <c r="D555" s="5">
        <v>185537.16</v>
      </c>
      <c r="E555" s="5">
        <v>483212.14</v>
      </c>
    </row>
    <row r="556" spans="1:5" ht="15" customHeight="1" x14ac:dyDescent="0.25">
      <c r="A556" s="2">
        <v>44767</v>
      </c>
      <c r="B556" s="1" t="s">
        <v>399</v>
      </c>
      <c r="C556" s="5">
        <v>0</v>
      </c>
      <c r="D556" s="5">
        <v>210967.23</v>
      </c>
      <c r="E556" s="5">
        <v>694179.37</v>
      </c>
    </row>
    <row r="557" spans="1:5" ht="15" customHeight="1" x14ac:dyDescent="0.25">
      <c r="A557" s="2">
        <v>44767</v>
      </c>
      <c r="B557" s="1" t="s">
        <v>399</v>
      </c>
      <c r="C557" s="5">
        <v>0</v>
      </c>
      <c r="D557" s="5">
        <v>226946.17</v>
      </c>
      <c r="E557" s="5">
        <v>921125.54</v>
      </c>
    </row>
    <row r="558" spans="1:5" ht="15" customHeight="1" x14ac:dyDescent="0.25">
      <c r="A558" s="2">
        <v>44767</v>
      </c>
      <c r="B558" s="1" t="s">
        <v>24</v>
      </c>
      <c r="C558" s="5">
        <v>6178.58</v>
      </c>
      <c r="D558" s="5">
        <v>0</v>
      </c>
      <c r="E558" s="5">
        <v>914946.96</v>
      </c>
    </row>
    <row r="559" spans="1:5" ht="15" customHeight="1" x14ac:dyDescent="0.25">
      <c r="A559" s="2">
        <v>44768</v>
      </c>
      <c r="B559" s="1" t="s">
        <v>397</v>
      </c>
      <c r="C559" s="5">
        <v>35000</v>
      </c>
      <c r="D559" s="5">
        <v>0</v>
      </c>
      <c r="E559" s="5">
        <v>879946.96</v>
      </c>
    </row>
    <row r="560" spans="1:5" ht="15" customHeight="1" x14ac:dyDescent="0.25">
      <c r="A560" s="2">
        <v>44768</v>
      </c>
      <c r="B560" s="1" t="s">
        <v>397</v>
      </c>
      <c r="C560" s="5">
        <v>48344.34</v>
      </c>
      <c r="D560" s="5">
        <v>0</v>
      </c>
      <c r="E560" s="5">
        <v>831602.62</v>
      </c>
    </row>
    <row r="561" spans="1:5" ht="15" customHeight="1" x14ac:dyDescent="0.25">
      <c r="A561" s="2">
        <v>44768</v>
      </c>
      <c r="B561" s="1" t="s">
        <v>397</v>
      </c>
      <c r="C561" s="5">
        <v>100000</v>
      </c>
      <c r="D561" s="5">
        <v>0</v>
      </c>
      <c r="E561" s="5">
        <v>731602.62</v>
      </c>
    </row>
    <row r="562" spans="1:5" ht="15" customHeight="1" x14ac:dyDescent="0.25">
      <c r="A562" s="2">
        <v>44768</v>
      </c>
      <c r="B562" s="1" t="s">
        <v>397</v>
      </c>
      <c r="C562" s="5">
        <v>186000</v>
      </c>
      <c r="D562" s="5">
        <v>0</v>
      </c>
      <c r="E562" s="5">
        <v>545602.62</v>
      </c>
    </row>
    <row r="563" spans="1:5" ht="15" customHeight="1" x14ac:dyDescent="0.25">
      <c r="A563" s="2">
        <v>44768</v>
      </c>
      <c r="B563" s="1" t="s">
        <v>397</v>
      </c>
      <c r="C563" s="5">
        <v>241582</v>
      </c>
      <c r="D563" s="5">
        <v>0</v>
      </c>
      <c r="E563" s="5">
        <v>304020.62</v>
      </c>
    </row>
    <row r="564" spans="1:5" ht="15" customHeight="1" x14ac:dyDescent="0.25">
      <c r="A564" s="2">
        <v>44768</v>
      </c>
      <c r="B564" s="1" t="s">
        <v>397</v>
      </c>
      <c r="C564" s="5">
        <v>259754.82</v>
      </c>
      <c r="D564" s="5">
        <v>0</v>
      </c>
      <c r="E564" s="5">
        <v>44265.8</v>
      </c>
    </row>
    <row r="565" spans="1:5" ht="15" customHeight="1" x14ac:dyDescent="0.25">
      <c r="A565" s="2">
        <v>44768</v>
      </c>
      <c r="B565" s="1" t="s">
        <v>397</v>
      </c>
      <c r="C565" s="5">
        <v>260400</v>
      </c>
      <c r="D565" s="5">
        <v>0</v>
      </c>
      <c r="E565" s="5">
        <v>-216134.2</v>
      </c>
    </row>
    <row r="566" spans="1:5" ht="15" customHeight="1" x14ac:dyDescent="0.25">
      <c r="A566" s="2">
        <v>44768</v>
      </c>
      <c r="B566" s="1" t="s">
        <v>397</v>
      </c>
      <c r="C566" s="5">
        <v>500000</v>
      </c>
      <c r="D566" s="5">
        <v>0</v>
      </c>
      <c r="E566" s="5">
        <v>-716134.2</v>
      </c>
    </row>
    <row r="567" spans="1:5" ht="15" customHeight="1" x14ac:dyDescent="0.25">
      <c r="A567" s="2">
        <v>44768</v>
      </c>
      <c r="B567" s="1" t="s">
        <v>397</v>
      </c>
      <c r="C567" s="5">
        <v>500000</v>
      </c>
      <c r="D567" s="5">
        <v>0</v>
      </c>
      <c r="E567" s="5">
        <v>-1216134.2</v>
      </c>
    </row>
    <row r="568" spans="1:5" ht="15" customHeight="1" x14ac:dyDescent="0.25">
      <c r="A568" s="2">
        <v>44768</v>
      </c>
      <c r="B568" s="1" t="s">
        <v>397</v>
      </c>
      <c r="C568" s="5">
        <v>506000</v>
      </c>
      <c r="D568" s="5">
        <v>0</v>
      </c>
      <c r="E568" s="5">
        <v>-1722134.2</v>
      </c>
    </row>
    <row r="569" spans="1:5" ht="15" customHeight="1" x14ac:dyDescent="0.25">
      <c r="A569" s="2">
        <v>44768</v>
      </c>
      <c r="B569" s="1" t="s">
        <v>397</v>
      </c>
      <c r="C569" s="5">
        <v>510736.97</v>
      </c>
      <c r="D569" s="5">
        <v>0</v>
      </c>
      <c r="E569" s="5">
        <v>-2232871.17</v>
      </c>
    </row>
    <row r="570" spans="1:5" ht="15" customHeight="1" x14ac:dyDescent="0.25">
      <c r="A570" s="2">
        <v>44768</v>
      </c>
      <c r="B570" s="1" t="s">
        <v>397</v>
      </c>
      <c r="C570" s="5">
        <v>590777.25</v>
      </c>
      <c r="D570" s="5">
        <v>0</v>
      </c>
      <c r="E570" s="5">
        <v>-2823648.42</v>
      </c>
    </row>
    <row r="571" spans="1:5" ht="15" customHeight="1" x14ac:dyDescent="0.25">
      <c r="A571" s="2">
        <v>44768</v>
      </c>
      <c r="B571" s="1" t="s">
        <v>397</v>
      </c>
      <c r="C571" s="5">
        <v>669556</v>
      </c>
      <c r="D571" s="5">
        <v>0</v>
      </c>
      <c r="E571" s="5">
        <v>-3493204.42</v>
      </c>
    </row>
    <row r="572" spans="1:5" ht="15" customHeight="1" x14ac:dyDescent="0.25">
      <c r="A572" s="2">
        <v>44768</v>
      </c>
      <c r="B572" s="1" t="s">
        <v>397</v>
      </c>
      <c r="C572" s="5">
        <v>677000</v>
      </c>
      <c r="D572" s="5">
        <v>0</v>
      </c>
      <c r="E572" s="5">
        <v>-4170204.42</v>
      </c>
    </row>
    <row r="573" spans="1:5" ht="15" customHeight="1" x14ac:dyDescent="0.25">
      <c r="A573" s="2">
        <v>44768</v>
      </c>
      <c r="B573" s="1" t="s">
        <v>160</v>
      </c>
      <c r="C573" s="5">
        <v>0</v>
      </c>
      <c r="D573" s="5">
        <v>3000000</v>
      </c>
      <c r="E573" s="5">
        <v>-1170204.42</v>
      </c>
    </row>
    <row r="574" spans="1:5" ht="15" customHeight="1" x14ac:dyDescent="0.25">
      <c r="A574" s="2">
        <v>44768</v>
      </c>
      <c r="B574" s="1" t="s">
        <v>398</v>
      </c>
      <c r="C574" s="5">
        <v>0</v>
      </c>
      <c r="D574" s="5">
        <v>200000</v>
      </c>
      <c r="E574" s="5">
        <v>-970204.42</v>
      </c>
    </row>
    <row r="575" spans="1:5" ht="15" customHeight="1" x14ac:dyDescent="0.25">
      <c r="A575" s="2">
        <v>44768</v>
      </c>
      <c r="B575" s="1" t="s">
        <v>410</v>
      </c>
      <c r="C575" s="5">
        <v>0</v>
      </c>
      <c r="D575" s="5">
        <v>2000000</v>
      </c>
      <c r="E575" s="5">
        <v>1029795.58</v>
      </c>
    </row>
    <row r="576" spans="1:5" x14ac:dyDescent="0.25">
      <c r="A576" s="2">
        <v>44768</v>
      </c>
      <c r="B576" s="1" t="s">
        <v>406</v>
      </c>
      <c r="C576" s="5">
        <v>0</v>
      </c>
      <c r="D576" s="5">
        <v>1000000</v>
      </c>
      <c r="E576" s="5">
        <v>2029795.58</v>
      </c>
    </row>
    <row r="577" spans="1:5" ht="15" customHeight="1" x14ac:dyDescent="0.25">
      <c r="A577" s="2">
        <v>44768</v>
      </c>
      <c r="B577" s="1" t="s">
        <v>133</v>
      </c>
      <c r="C577" s="5">
        <v>2000000</v>
      </c>
      <c r="D577" s="5">
        <v>0</v>
      </c>
      <c r="E577" s="5">
        <v>29795.58</v>
      </c>
    </row>
    <row r="578" spans="1:5" ht="15" customHeight="1" x14ac:dyDescent="0.25">
      <c r="A578" s="2">
        <v>44768</v>
      </c>
      <c r="B578" s="1" t="s">
        <v>23</v>
      </c>
      <c r="C578" s="5">
        <v>30510.91</v>
      </c>
      <c r="D578" s="5">
        <v>0</v>
      </c>
      <c r="E578" s="5">
        <v>-715.33</v>
      </c>
    </row>
    <row r="579" spans="1:5" ht="15" customHeight="1" x14ac:dyDescent="0.25">
      <c r="A579" s="2">
        <v>44769</v>
      </c>
      <c r="B579" s="1" t="s">
        <v>397</v>
      </c>
      <c r="C579" s="5">
        <v>275000</v>
      </c>
      <c r="D579" s="5">
        <v>0</v>
      </c>
      <c r="E579" s="5">
        <v>-275715.33</v>
      </c>
    </row>
    <row r="580" spans="1:5" ht="15" customHeight="1" x14ac:dyDescent="0.25">
      <c r="A580" s="2">
        <v>44769</v>
      </c>
      <c r="B580" s="1" t="s">
        <v>397</v>
      </c>
      <c r="C580" s="5">
        <v>290000</v>
      </c>
      <c r="D580" s="5">
        <v>0</v>
      </c>
      <c r="E580" s="5">
        <v>-565715.32999999996</v>
      </c>
    </row>
    <row r="581" spans="1:5" ht="15" customHeight="1" x14ac:dyDescent="0.25">
      <c r="A581" s="2">
        <v>44769</v>
      </c>
      <c r="B581" s="1" t="s">
        <v>397</v>
      </c>
      <c r="C581" s="5">
        <v>340000</v>
      </c>
      <c r="D581" s="5">
        <v>0</v>
      </c>
      <c r="E581" s="5">
        <v>-905715.33</v>
      </c>
    </row>
    <row r="582" spans="1:5" ht="15" customHeight="1" x14ac:dyDescent="0.25">
      <c r="A582" s="2">
        <v>44769</v>
      </c>
      <c r="B582" s="1" t="s">
        <v>397</v>
      </c>
      <c r="C582" s="5">
        <v>349172</v>
      </c>
      <c r="D582" s="5">
        <v>0</v>
      </c>
      <c r="E582" s="5">
        <v>-1254887.33</v>
      </c>
    </row>
    <row r="583" spans="1:5" ht="15" customHeight="1" x14ac:dyDescent="0.25">
      <c r="A583" s="2">
        <v>44769</v>
      </c>
      <c r="B583" s="1" t="s">
        <v>397</v>
      </c>
      <c r="C583" s="5">
        <v>677000</v>
      </c>
      <c r="D583" s="5">
        <v>0</v>
      </c>
      <c r="E583" s="5">
        <v>-1931887.33</v>
      </c>
    </row>
    <row r="584" spans="1:5" ht="15" customHeight="1" x14ac:dyDescent="0.25">
      <c r="A584" s="2">
        <v>44769</v>
      </c>
      <c r="B584" s="1" t="s">
        <v>160</v>
      </c>
      <c r="C584" s="5">
        <v>0</v>
      </c>
      <c r="D584" s="5">
        <v>2000000</v>
      </c>
      <c r="E584" s="5">
        <v>68112.67</v>
      </c>
    </row>
    <row r="585" spans="1:5" ht="15" customHeight="1" x14ac:dyDescent="0.25">
      <c r="A585" s="2">
        <v>44769</v>
      </c>
      <c r="B585" s="1" t="s">
        <v>399</v>
      </c>
      <c r="C585" s="5">
        <v>0</v>
      </c>
      <c r="D585" s="5">
        <v>167585</v>
      </c>
      <c r="E585" s="5">
        <v>235697.67</v>
      </c>
    </row>
    <row r="586" spans="1:5" ht="15" customHeight="1" x14ac:dyDescent="0.25">
      <c r="A586" s="2">
        <v>44769</v>
      </c>
      <c r="B586" s="1" t="s">
        <v>406</v>
      </c>
      <c r="C586" s="5">
        <v>1000000</v>
      </c>
      <c r="D586" s="5">
        <v>0</v>
      </c>
      <c r="E586" s="5">
        <v>-764302.33</v>
      </c>
    </row>
    <row r="587" spans="1:5" ht="15" customHeight="1" x14ac:dyDescent="0.25">
      <c r="A587" s="2">
        <v>44769</v>
      </c>
      <c r="B587" s="1" t="s">
        <v>401</v>
      </c>
      <c r="C587" s="5">
        <v>250</v>
      </c>
      <c r="D587" s="5">
        <v>0</v>
      </c>
      <c r="E587" s="5">
        <v>-764552.33</v>
      </c>
    </row>
    <row r="588" spans="1:5" ht="15" customHeight="1" x14ac:dyDescent="0.25">
      <c r="A588" s="2">
        <v>44769</v>
      </c>
      <c r="B588" s="1" t="s">
        <v>402</v>
      </c>
      <c r="C588" s="5">
        <v>52.5</v>
      </c>
      <c r="D588" s="5">
        <v>0</v>
      </c>
      <c r="E588" s="5">
        <v>-764604.83</v>
      </c>
    </row>
    <row r="589" spans="1:5" ht="15" customHeight="1" x14ac:dyDescent="0.25">
      <c r="A589" s="2">
        <v>44769</v>
      </c>
      <c r="B589" s="1" t="s">
        <v>399</v>
      </c>
      <c r="C589" s="5">
        <v>0</v>
      </c>
      <c r="D589" s="5">
        <v>56000</v>
      </c>
      <c r="E589" s="5">
        <v>-708604.83</v>
      </c>
    </row>
    <row r="590" spans="1:5" ht="15" customHeight="1" x14ac:dyDescent="0.25">
      <c r="A590" s="2">
        <v>44769</v>
      </c>
      <c r="B590" s="1" t="s">
        <v>409</v>
      </c>
      <c r="C590" s="5">
        <v>700000</v>
      </c>
      <c r="D590" s="5">
        <v>0</v>
      </c>
      <c r="E590" s="5">
        <v>-1408604.83</v>
      </c>
    </row>
    <row r="591" spans="1:5" ht="15" customHeight="1" x14ac:dyDescent="0.25">
      <c r="A591" s="2">
        <v>44769</v>
      </c>
      <c r="B591" s="1" t="s">
        <v>401</v>
      </c>
      <c r="C591" s="5">
        <v>250</v>
      </c>
      <c r="D591" s="5">
        <v>0</v>
      </c>
      <c r="E591" s="5">
        <v>-1408854.83</v>
      </c>
    </row>
    <row r="592" spans="1:5" ht="15" customHeight="1" x14ac:dyDescent="0.25">
      <c r="A592" s="2">
        <v>44769</v>
      </c>
      <c r="B592" s="1" t="s">
        <v>402</v>
      </c>
      <c r="C592" s="5">
        <v>52.5</v>
      </c>
      <c r="D592" s="5">
        <v>0</v>
      </c>
      <c r="E592" s="5">
        <v>-1408907.33</v>
      </c>
    </row>
    <row r="593" spans="1:5" ht="15" customHeight="1" x14ac:dyDescent="0.25">
      <c r="A593" s="2">
        <v>44769</v>
      </c>
      <c r="B593" s="1" t="s">
        <v>400</v>
      </c>
      <c r="C593" s="5">
        <v>38774</v>
      </c>
      <c r="D593" s="5">
        <v>0</v>
      </c>
      <c r="E593" s="5">
        <v>-1447681.33</v>
      </c>
    </row>
    <row r="594" spans="1:5" ht="15" customHeight="1" x14ac:dyDescent="0.25">
      <c r="A594" s="2">
        <v>44769</v>
      </c>
      <c r="B594" s="1" t="s">
        <v>400</v>
      </c>
      <c r="C594" s="5">
        <v>23333</v>
      </c>
      <c r="D594" s="5">
        <v>0</v>
      </c>
      <c r="E594" s="5">
        <v>-1471014.33</v>
      </c>
    </row>
    <row r="595" spans="1:5" ht="15" customHeight="1" x14ac:dyDescent="0.25">
      <c r="A595" s="2">
        <v>44769</v>
      </c>
      <c r="B595" s="1" t="s">
        <v>23</v>
      </c>
      <c r="C595" s="5">
        <v>11963.3</v>
      </c>
      <c r="D595" s="5">
        <v>0</v>
      </c>
      <c r="E595" s="5">
        <v>-1482977.63</v>
      </c>
    </row>
    <row r="596" spans="1:5" ht="15" customHeight="1" x14ac:dyDescent="0.25">
      <c r="A596" s="2">
        <v>44769</v>
      </c>
      <c r="B596" s="1" t="s">
        <v>24</v>
      </c>
      <c r="C596" s="5">
        <v>1341.51</v>
      </c>
      <c r="D596" s="5">
        <v>0</v>
      </c>
      <c r="E596" s="5">
        <v>-1484319.14</v>
      </c>
    </row>
    <row r="597" spans="1:5" ht="15" customHeight="1" x14ac:dyDescent="0.25">
      <c r="A597" s="2">
        <v>44769</v>
      </c>
      <c r="B597" s="1" t="s">
        <v>397</v>
      </c>
      <c r="C597" s="5">
        <v>717000</v>
      </c>
      <c r="D597" s="5">
        <v>0</v>
      </c>
      <c r="E597" s="5">
        <v>-2201319.14</v>
      </c>
    </row>
    <row r="598" spans="1:5" ht="15" customHeight="1" x14ac:dyDescent="0.25">
      <c r="A598" s="2">
        <v>44769</v>
      </c>
      <c r="B598" s="1" t="s">
        <v>23</v>
      </c>
      <c r="C598" s="5">
        <v>4302</v>
      </c>
      <c r="D598" s="5">
        <v>0</v>
      </c>
      <c r="E598" s="5">
        <v>-2205621.14</v>
      </c>
    </row>
    <row r="599" spans="1:5" ht="15" customHeight="1" x14ac:dyDescent="0.25">
      <c r="A599" s="2">
        <v>44770</v>
      </c>
      <c r="B599" s="1" t="s">
        <v>397</v>
      </c>
      <c r="C599" s="5">
        <v>96696.29</v>
      </c>
      <c r="D599" s="5">
        <v>0</v>
      </c>
      <c r="E599" s="5">
        <v>-2302317.4300000002</v>
      </c>
    </row>
    <row r="600" spans="1:5" ht="15" customHeight="1" x14ac:dyDescent="0.25">
      <c r="A600" s="2">
        <v>44770</v>
      </c>
      <c r="B600" s="1" t="s">
        <v>397</v>
      </c>
      <c r="C600" s="5">
        <v>100222.5</v>
      </c>
      <c r="D600" s="5">
        <v>0</v>
      </c>
      <c r="E600" s="5">
        <v>-2402539.9300000002</v>
      </c>
    </row>
    <row r="601" spans="1:5" ht="15" customHeight="1" x14ac:dyDescent="0.25">
      <c r="A601" s="2">
        <v>44770</v>
      </c>
      <c r="B601" s="1" t="s">
        <v>397</v>
      </c>
      <c r="C601" s="5">
        <v>112664.85</v>
      </c>
      <c r="D601" s="5">
        <v>0</v>
      </c>
      <c r="E601" s="5">
        <v>-2515204.7799999998</v>
      </c>
    </row>
    <row r="602" spans="1:5" ht="15" customHeight="1" x14ac:dyDescent="0.25">
      <c r="A602" s="2">
        <v>44770</v>
      </c>
      <c r="B602" s="1" t="s">
        <v>397</v>
      </c>
      <c r="C602" s="5">
        <v>210000</v>
      </c>
      <c r="D602" s="5">
        <v>0</v>
      </c>
      <c r="E602" s="5">
        <v>-2725204.78</v>
      </c>
    </row>
    <row r="603" spans="1:5" ht="15" customHeight="1" x14ac:dyDescent="0.25">
      <c r="A603" s="2">
        <v>44770</v>
      </c>
      <c r="B603" s="1" t="s">
        <v>397</v>
      </c>
      <c r="C603" s="5">
        <v>456834</v>
      </c>
      <c r="D603" s="5">
        <v>0</v>
      </c>
      <c r="E603" s="5">
        <v>-3182038.78</v>
      </c>
    </row>
    <row r="604" spans="1:5" ht="15" customHeight="1" x14ac:dyDescent="0.25">
      <c r="A604" s="2">
        <v>44770</v>
      </c>
      <c r="B604" s="1" t="s">
        <v>397</v>
      </c>
      <c r="C604" s="5">
        <v>500000</v>
      </c>
      <c r="D604" s="5">
        <v>0</v>
      </c>
      <c r="E604" s="5">
        <v>-3682038.78</v>
      </c>
    </row>
    <row r="605" spans="1:5" ht="15" customHeight="1" x14ac:dyDescent="0.25">
      <c r="A605" s="2">
        <v>44770</v>
      </c>
      <c r="B605" s="1" t="s">
        <v>397</v>
      </c>
      <c r="C605" s="5">
        <v>509800</v>
      </c>
      <c r="D605" s="5">
        <v>0</v>
      </c>
      <c r="E605" s="5">
        <v>-4191838.78</v>
      </c>
    </row>
    <row r="606" spans="1:5" ht="15" customHeight="1" x14ac:dyDescent="0.25">
      <c r="A606" s="2">
        <v>44770</v>
      </c>
      <c r="B606" s="1" t="s">
        <v>397</v>
      </c>
      <c r="C606" s="5">
        <v>677000</v>
      </c>
      <c r="D606" s="5">
        <v>0</v>
      </c>
      <c r="E606" s="5">
        <v>-4868838.78</v>
      </c>
    </row>
    <row r="607" spans="1:5" ht="15" customHeight="1" x14ac:dyDescent="0.25">
      <c r="A607" s="2">
        <v>44770</v>
      </c>
      <c r="B607" s="1" t="s">
        <v>399</v>
      </c>
      <c r="C607" s="5">
        <v>0</v>
      </c>
      <c r="D607" s="5">
        <v>6440</v>
      </c>
      <c r="E607" s="5">
        <v>-4862398.78</v>
      </c>
    </row>
    <row r="608" spans="1:5" ht="15" customHeight="1" x14ac:dyDescent="0.25">
      <c r="A608" s="2">
        <v>44770</v>
      </c>
      <c r="B608" s="1" t="s">
        <v>399</v>
      </c>
      <c r="C608" s="5">
        <v>0</v>
      </c>
      <c r="D608" s="5">
        <v>334363.96000000002</v>
      </c>
      <c r="E608" s="5">
        <v>-4528034.82</v>
      </c>
    </row>
    <row r="609" spans="1:5" ht="15" customHeight="1" x14ac:dyDescent="0.25">
      <c r="A609" s="2">
        <v>44770</v>
      </c>
      <c r="B609" s="1" t="s">
        <v>411</v>
      </c>
      <c r="C609" s="5">
        <v>0</v>
      </c>
      <c r="D609" s="5">
        <v>760280.8</v>
      </c>
      <c r="E609" s="5">
        <v>-3767754.02</v>
      </c>
    </row>
    <row r="610" spans="1:5" ht="15" customHeight="1" x14ac:dyDescent="0.25">
      <c r="A610" s="2">
        <v>44770</v>
      </c>
      <c r="B610" s="1" t="s">
        <v>399</v>
      </c>
      <c r="C610" s="5">
        <v>0</v>
      </c>
      <c r="D610" s="5">
        <v>12000</v>
      </c>
      <c r="E610" s="5">
        <v>-3755754.02</v>
      </c>
    </row>
    <row r="611" spans="1:5" ht="15" customHeight="1" x14ac:dyDescent="0.25">
      <c r="A611" s="2">
        <v>44770</v>
      </c>
      <c r="B611" s="1" t="s">
        <v>399</v>
      </c>
      <c r="C611" s="5">
        <v>0</v>
      </c>
      <c r="D611" s="5">
        <v>69322.3</v>
      </c>
      <c r="E611" s="5">
        <v>-3686431.72</v>
      </c>
    </row>
    <row r="612" spans="1:5" x14ac:dyDescent="0.25">
      <c r="A612" s="2">
        <v>44770</v>
      </c>
      <c r="B612" s="1" t="s">
        <v>406</v>
      </c>
      <c r="C612" s="5">
        <v>0</v>
      </c>
      <c r="D612" s="5">
        <v>2000000</v>
      </c>
      <c r="E612" s="5">
        <v>-1686431.72</v>
      </c>
    </row>
    <row r="613" spans="1:5" ht="15" customHeight="1" x14ac:dyDescent="0.25">
      <c r="A613" s="2">
        <v>44770</v>
      </c>
      <c r="B613" s="1" t="s">
        <v>44</v>
      </c>
      <c r="C613" s="5">
        <v>2335.33</v>
      </c>
      <c r="D613" s="5">
        <v>0</v>
      </c>
      <c r="E613" s="5">
        <v>-1688767.05</v>
      </c>
    </row>
    <row r="614" spans="1:5" ht="15" customHeight="1" x14ac:dyDescent="0.25">
      <c r="A614" s="2">
        <v>44770</v>
      </c>
      <c r="B614" s="1" t="s">
        <v>418</v>
      </c>
      <c r="C614" s="5">
        <v>245.21</v>
      </c>
      <c r="D614" s="5">
        <v>0</v>
      </c>
      <c r="E614" s="5">
        <v>-1689012.26</v>
      </c>
    </row>
    <row r="615" spans="1:5" ht="15" customHeight="1" x14ac:dyDescent="0.25">
      <c r="A615" s="2">
        <v>44770</v>
      </c>
      <c r="B615" s="1" t="s">
        <v>46</v>
      </c>
      <c r="C615" s="5">
        <v>1508.46</v>
      </c>
      <c r="D615" s="5">
        <v>0</v>
      </c>
      <c r="E615" s="5">
        <v>-1690520.72</v>
      </c>
    </row>
    <row r="616" spans="1:5" ht="15" customHeight="1" x14ac:dyDescent="0.25">
      <c r="A616" s="2">
        <v>44770</v>
      </c>
      <c r="B616" s="1" t="s">
        <v>44</v>
      </c>
      <c r="C616" s="5">
        <v>5817.95</v>
      </c>
      <c r="D616" s="5">
        <v>0</v>
      </c>
      <c r="E616" s="5">
        <v>-1696338.67</v>
      </c>
    </row>
    <row r="617" spans="1:5" ht="15" customHeight="1" x14ac:dyDescent="0.25">
      <c r="A617" s="2">
        <v>44770</v>
      </c>
      <c r="B617" s="1" t="s">
        <v>418</v>
      </c>
      <c r="C617" s="5">
        <v>610.88</v>
      </c>
      <c r="D617" s="5">
        <v>0</v>
      </c>
      <c r="E617" s="5">
        <v>-1696949.55</v>
      </c>
    </row>
    <row r="618" spans="1:5" ht="15" customHeight="1" x14ac:dyDescent="0.25">
      <c r="A618" s="2">
        <v>44770</v>
      </c>
      <c r="B618" s="1" t="s">
        <v>46</v>
      </c>
      <c r="C618" s="5">
        <v>1380.61</v>
      </c>
      <c r="D618" s="5">
        <v>0</v>
      </c>
      <c r="E618" s="5">
        <v>-1698330.16</v>
      </c>
    </row>
    <row r="619" spans="1:5" ht="15" customHeight="1" x14ac:dyDescent="0.25">
      <c r="A619" s="2">
        <v>44770</v>
      </c>
      <c r="B619" s="1" t="s">
        <v>23</v>
      </c>
      <c r="C619" s="5">
        <v>16001.78</v>
      </c>
      <c r="D619" s="5">
        <v>0</v>
      </c>
      <c r="E619" s="5">
        <v>-1714331.94</v>
      </c>
    </row>
    <row r="620" spans="1:5" ht="15" customHeight="1" x14ac:dyDescent="0.25">
      <c r="A620" s="2">
        <v>44770</v>
      </c>
      <c r="B620" s="1" t="s">
        <v>24</v>
      </c>
      <c r="C620" s="5">
        <v>7094.44</v>
      </c>
      <c r="D620" s="5">
        <v>0</v>
      </c>
      <c r="E620" s="5">
        <v>-1721426.38</v>
      </c>
    </row>
    <row r="621" spans="1:5" ht="15" customHeight="1" x14ac:dyDescent="0.25">
      <c r="A621" s="2">
        <v>44770</v>
      </c>
      <c r="B621" s="1" t="s">
        <v>401</v>
      </c>
      <c r="C621" s="5">
        <v>363.84</v>
      </c>
      <c r="D621" s="5">
        <v>0</v>
      </c>
      <c r="E621" s="5">
        <v>-1721790.22</v>
      </c>
    </row>
    <row r="622" spans="1:5" ht="15" customHeight="1" x14ac:dyDescent="0.25">
      <c r="A622" s="2">
        <v>44770</v>
      </c>
      <c r="B622" s="1" t="s">
        <v>402</v>
      </c>
      <c r="C622" s="5">
        <v>76.41</v>
      </c>
      <c r="D622" s="5">
        <v>0</v>
      </c>
      <c r="E622" s="5">
        <v>-1721866.63</v>
      </c>
    </row>
    <row r="623" spans="1:5" ht="15" customHeight="1" x14ac:dyDescent="0.25">
      <c r="A623" s="2">
        <v>44770</v>
      </c>
      <c r="B623" s="1" t="s">
        <v>401</v>
      </c>
      <c r="C623" s="5">
        <v>715.11</v>
      </c>
      <c r="D623" s="5">
        <v>0</v>
      </c>
      <c r="E623" s="5">
        <v>-1722581.74</v>
      </c>
    </row>
    <row r="624" spans="1:5" ht="15" customHeight="1" x14ac:dyDescent="0.25">
      <c r="A624" s="2">
        <v>44770</v>
      </c>
      <c r="B624" s="1" t="s">
        <v>402</v>
      </c>
      <c r="C624" s="5">
        <v>150.16999999999999</v>
      </c>
      <c r="D624" s="5">
        <v>0</v>
      </c>
      <c r="E624" s="5">
        <v>-1722731.91</v>
      </c>
    </row>
    <row r="625" spans="1:5" ht="15" customHeight="1" x14ac:dyDescent="0.25">
      <c r="A625" s="2">
        <v>44770</v>
      </c>
      <c r="B625" s="1" t="s">
        <v>401</v>
      </c>
      <c r="C625" s="5">
        <v>1189.55</v>
      </c>
      <c r="D625" s="5">
        <v>0</v>
      </c>
      <c r="E625" s="5">
        <v>-1723921.46</v>
      </c>
    </row>
    <row r="626" spans="1:5" ht="15" customHeight="1" x14ac:dyDescent="0.25">
      <c r="A626" s="2">
        <v>44770</v>
      </c>
      <c r="B626" s="1" t="s">
        <v>402</v>
      </c>
      <c r="C626" s="5">
        <v>249.81</v>
      </c>
      <c r="D626" s="5">
        <v>0</v>
      </c>
      <c r="E626" s="5">
        <v>-1724171.27</v>
      </c>
    </row>
    <row r="627" spans="1:5" ht="15" customHeight="1" x14ac:dyDescent="0.25">
      <c r="A627" s="2">
        <v>44770</v>
      </c>
      <c r="B627" s="1" t="s">
        <v>401</v>
      </c>
      <c r="C627" s="5">
        <v>1219.9000000000001</v>
      </c>
      <c r="D627" s="5">
        <v>0</v>
      </c>
      <c r="E627" s="5">
        <v>-1725391.17</v>
      </c>
    </row>
    <row r="628" spans="1:5" ht="15" customHeight="1" x14ac:dyDescent="0.25">
      <c r="A628" s="2">
        <v>44770</v>
      </c>
      <c r="B628" s="1" t="s">
        <v>402</v>
      </c>
      <c r="C628" s="5">
        <v>256.18</v>
      </c>
      <c r="D628" s="5">
        <v>0</v>
      </c>
      <c r="E628" s="5">
        <v>-1725647.35</v>
      </c>
    </row>
    <row r="629" spans="1:5" ht="15" customHeight="1" x14ac:dyDescent="0.25">
      <c r="A629" s="2">
        <v>44770</v>
      </c>
      <c r="B629" s="1" t="s">
        <v>401</v>
      </c>
      <c r="C629" s="5">
        <v>1323.02</v>
      </c>
      <c r="D629" s="5">
        <v>0</v>
      </c>
      <c r="E629" s="5">
        <v>-1726970.37</v>
      </c>
    </row>
    <row r="630" spans="1:5" ht="15" customHeight="1" x14ac:dyDescent="0.25">
      <c r="A630" s="2">
        <v>44770</v>
      </c>
      <c r="B630" s="1" t="s">
        <v>402</v>
      </c>
      <c r="C630" s="5">
        <v>277.83</v>
      </c>
      <c r="D630" s="5">
        <v>0</v>
      </c>
      <c r="E630" s="5">
        <v>-1727248.2</v>
      </c>
    </row>
    <row r="631" spans="1:5" ht="15" customHeight="1" x14ac:dyDescent="0.25">
      <c r="A631" s="2">
        <v>44770</v>
      </c>
      <c r="B631" s="1" t="s">
        <v>23</v>
      </c>
      <c r="C631" s="5">
        <v>34.93</v>
      </c>
      <c r="D631" s="5">
        <v>0</v>
      </c>
      <c r="E631" s="5">
        <v>-1727283.13</v>
      </c>
    </row>
    <row r="632" spans="1:5" ht="15" customHeight="1" x14ac:dyDescent="0.25">
      <c r="A632" s="2">
        <v>44770</v>
      </c>
      <c r="B632" s="1" t="s">
        <v>397</v>
      </c>
      <c r="C632" s="5">
        <v>565745</v>
      </c>
      <c r="D632" s="5">
        <v>0</v>
      </c>
      <c r="E632" s="5">
        <v>-2293028.13</v>
      </c>
    </row>
    <row r="633" spans="1:5" ht="15" customHeight="1" x14ac:dyDescent="0.25">
      <c r="A633" s="2">
        <v>44770</v>
      </c>
      <c r="B633" s="1" t="s">
        <v>397</v>
      </c>
      <c r="C633" s="5">
        <v>717000</v>
      </c>
      <c r="D633" s="5">
        <v>0</v>
      </c>
      <c r="E633" s="5">
        <v>-3010028.13</v>
      </c>
    </row>
    <row r="634" spans="1:5" ht="15" customHeight="1" x14ac:dyDescent="0.25">
      <c r="A634" s="2">
        <v>44770</v>
      </c>
      <c r="B634" s="1" t="s">
        <v>23</v>
      </c>
      <c r="C634" s="5">
        <v>7696.47</v>
      </c>
      <c r="D634" s="5">
        <v>0</v>
      </c>
      <c r="E634" s="5">
        <v>-3017724.6</v>
      </c>
    </row>
    <row r="635" spans="1:5" ht="15" customHeight="1" x14ac:dyDescent="0.25">
      <c r="A635" s="2">
        <v>44771</v>
      </c>
      <c r="B635" s="1" t="s">
        <v>397</v>
      </c>
      <c r="C635" s="5">
        <v>140000</v>
      </c>
      <c r="D635" s="5">
        <v>0</v>
      </c>
      <c r="E635" s="5">
        <v>-3157724.6</v>
      </c>
    </row>
    <row r="636" spans="1:5" ht="15" customHeight="1" x14ac:dyDescent="0.25">
      <c r="A636" s="2">
        <v>44771</v>
      </c>
      <c r="B636" s="1" t="s">
        <v>397</v>
      </c>
      <c r="C636" s="5">
        <v>145125.31</v>
      </c>
      <c r="D636" s="5">
        <v>0</v>
      </c>
      <c r="E636" s="5">
        <v>-3302849.91</v>
      </c>
    </row>
    <row r="637" spans="1:5" ht="15" customHeight="1" x14ac:dyDescent="0.25">
      <c r="A637" s="2">
        <v>44771</v>
      </c>
      <c r="B637" s="1" t="s">
        <v>397</v>
      </c>
      <c r="C637" s="5">
        <v>275000</v>
      </c>
      <c r="D637" s="5">
        <v>0</v>
      </c>
      <c r="E637" s="5">
        <v>-3577849.91</v>
      </c>
    </row>
    <row r="638" spans="1:5" ht="15" customHeight="1" x14ac:dyDescent="0.25">
      <c r="A638" s="2">
        <v>44771</v>
      </c>
      <c r="B638" s="1" t="s">
        <v>397</v>
      </c>
      <c r="C638" s="5">
        <v>286000</v>
      </c>
      <c r="D638" s="5">
        <v>0</v>
      </c>
      <c r="E638" s="5">
        <v>-3863849.91</v>
      </c>
    </row>
    <row r="639" spans="1:5" ht="15" customHeight="1" x14ac:dyDescent="0.25">
      <c r="A639" s="2">
        <v>44771</v>
      </c>
      <c r="B639" s="1" t="s">
        <v>397</v>
      </c>
      <c r="C639" s="5">
        <v>289494.83</v>
      </c>
      <c r="D639" s="5">
        <v>0</v>
      </c>
      <c r="E639" s="5">
        <v>-4153344.74</v>
      </c>
    </row>
    <row r="640" spans="1:5" ht="15" customHeight="1" x14ac:dyDescent="0.25">
      <c r="A640" s="2">
        <v>44771</v>
      </c>
      <c r="B640" s="1" t="s">
        <v>397</v>
      </c>
      <c r="C640" s="5">
        <v>497131.19</v>
      </c>
      <c r="D640" s="5">
        <v>0</v>
      </c>
      <c r="E640" s="5">
        <v>-4650475.93</v>
      </c>
    </row>
    <row r="641" spans="1:5" ht="15" customHeight="1" x14ac:dyDescent="0.25">
      <c r="A641" s="2">
        <v>44771</v>
      </c>
      <c r="B641" s="1" t="s">
        <v>397</v>
      </c>
      <c r="C641" s="5">
        <v>500000</v>
      </c>
      <c r="D641" s="5">
        <v>0</v>
      </c>
      <c r="E641" s="5">
        <v>-5150475.93</v>
      </c>
    </row>
    <row r="642" spans="1:5" ht="15" customHeight="1" x14ac:dyDescent="0.25">
      <c r="A642" s="2">
        <v>44771</v>
      </c>
      <c r="B642" s="1" t="s">
        <v>397</v>
      </c>
      <c r="C642" s="5">
        <v>500000</v>
      </c>
      <c r="D642" s="5">
        <v>0</v>
      </c>
      <c r="E642" s="5">
        <v>-5650475.9299999997</v>
      </c>
    </row>
    <row r="643" spans="1:5" ht="15" customHeight="1" x14ac:dyDescent="0.25">
      <c r="A643" s="2">
        <v>44771</v>
      </c>
      <c r="B643" s="1" t="s">
        <v>397</v>
      </c>
      <c r="C643" s="5">
        <v>618000</v>
      </c>
      <c r="D643" s="5">
        <v>0</v>
      </c>
      <c r="E643" s="5">
        <v>-6268475.9299999997</v>
      </c>
    </row>
    <row r="644" spans="1:5" ht="15" customHeight="1" x14ac:dyDescent="0.25">
      <c r="A644" s="2">
        <v>44771</v>
      </c>
      <c r="B644" s="1" t="s">
        <v>398</v>
      </c>
      <c r="C644" s="5">
        <v>0</v>
      </c>
      <c r="D644" s="5">
        <v>2950000</v>
      </c>
      <c r="E644" s="5">
        <v>-3318475.93</v>
      </c>
    </row>
    <row r="645" spans="1:5" x14ac:dyDescent="0.25">
      <c r="A645" s="2">
        <v>44771</v>
      </c>
      <c r="B645" s="1" t="s">
        <v>406</v>
      </c>
      <c r="C645" s="5">
        <v>0</v>
      </c>
      <c r="D645" s="5">
        <v>1500000</v>
      </c>
      <c r="E645" s="5">
        <v>-1818475.93</v>
      </c>
    </row>
    <row r="646" spans="1:5" ht="15" customHeight="1" x14ac:dyDescent="0.25">
      <c r="A646" s="2">
        <v>44771</v>
      </c>
      <c r="B646" s="1" t="s">
        <v>400</v>
      </c>
      <c r="C646" s="5">
        <v>20000</v>
      </c>
      <c r="D646" s="5">
        <v>0</v>
      </c>
      <c r="E646" s="5">
        <v>-1838475.93</v>
      </c>
    </row>
    <row r="647" spans="1:5" ht="15" customHeight="1" x14ac:dyDescent="0.25">
      <c r="A647" s="2">
        <v>44771</v>
      </c>
      <c r="B647" s="1" t="s">
        <v>397</v>
      </c>
      <c r="C647" s="5">
        <v>40000</v>
      </c>
      <c r="D647" s="5">
        <v>0</v>
      </c>
      <c r="E647" s="5">
        <v>-1878475.93</v>
      </c>
    </row>
    <row r="648" spans="1:5" ht="15" customHeight="1" x14ac:dyDescent="0.25">
      <c r="A648" s="2">
        <v>44771</v>
      </c>
      <c r="B648" s="1" t="s">
        <v>409</v>
      </c>
      <c r="C648" s="5">
        <v>0</v>
      </c>
      <c r="D648" s="5">
        <v>400000</v>
      </c>
      <c r="E648" s="5">
        <v>-1478475.93</v>
      </c>
    </row>
    <row r="649" spans="1:5" ht="15" customHeight="1" x14ac:dyDescent="0.25">
      <c r="A649" s="2">
        <v>44771</v>
      </c>
      <c r="B649" s="1" t="s">
        <v>400</v>
      </c>
      <c r="C649" s="5">
        <v>338893</v>
      </c>
      <c r="D649" s="5">
        <v>0</v>
      </c>
      <c r="E649" s="5">
        <v>-1817368.93</v>
      </c>
    </row>
    <row r="650" spans="1:5" ht="15" customHeight="1" x14ac:dyDescent="0.25">
      <c r="A650" s="2">
        <v>44771</v>
      </c>
      <c r="B650" s="1" t="s">
        <v>23</v>
      </c>
      <c r="C650" s="5">
        <v>21897.87</v>
      </c>
      <c r="D650" s="5">
        <v>0</v>
      </c>
      <c r="E650" s="5">
        <v>-1839266.8</v>
      </c>
    </row>
    <row r="651" spans="1:5" ht="15" customHeight="1" x14ac:dyDescent="0.25">
      <c r="A651" s="2">
        <v>44771</v>
      </c>
      <c r="B651" s="1" t="s">
        <v>399</v>
      </c>
      <c r="C651" s="5">
        <v>0</v>
      </c>
      <c r="D651" s="5">
        <v>51977.97</v>
      </c>
      <c r="E651" s="5">
        <v>-1787288.83</v>
      </c>
    </row>
    <row r="652" spans="1:5" ht="15" customHeight="1" x14ac:dyDescent="0.25">
      <c r="A652" s="2">
        <v>44771</v>
      </c>
      <c r="B652" s="1" t="s">
        <v>399</v>
      </c>
      <c r="C652" s="5">
        <v>0</v>
      </c>
      <c r="D652" s="5">
        <v>102158.77</v>
      </c>
      <c r="E652" s="5">
        <v>-1685130.06</v>
      </c>
    </row>
    <row r="653" spans="1:5" ht="15" customHeight="1" x14ac:dyDescent="0.25">
      <c r="A653" s="2">
        <v>44771</v>
      </c>
      <c r="B653" s="1" t="s">
        <v>399</v>
      </c>
      <c r="C653" s="5">
        <v>0</v>
      </c>
      <c r="D653" s="5">
        <v>169936.19</v>
      </c>
      <c r="E653" s="5">
        <v>-1515193.87</v>
      </c>
    </row>
    <row r="654" spans="1:5" ht="15" customHeight="1" x14ac:dyDescent="0.25">
      <c r="A654" s="2">
        <v>44771</v>
      </c>
      <c r="B654" s="1" t="s">
        <v>399</v>
      </c>
      <c r="C654" s="5">
        <v>0</v>
      </c>
      <c r="D654" s="5">
        <v>174272.27</v>
      </c>
      <c r="E654" s="5">
        <v>-1340921.6000000001</v>
      </c>
    </row>
    <row r="655" spans="1:5" ht="15" customHeight="1" x14ac:dyDescent="0.25">
      <c r="A655" s="2">
        <v>44771</v>
      </c>
      <c r="B655" s="1" t="s">
        <v>399</v>
      </c>
      <c r="C655" s="5">
        <v>0</v>
      </c>
      <c r="D655" s="5">
        <v>189003.62</v>
      </c>
      <c r="E655" s="5">
        <v>-1151917.98</v>
      </c>
    </row>
    <row r="656" spans="1:5" ht="15" customHeight="1" x14ac:dyDescent="0.25">
      <c r="A656" s="2">
        <v>44771</v>
      </c>
      <c r="B656" s="1" t="s">
        <v>401</v>
      </c>
      <c r="C656" s="5">
        <v>842.5</v>
      </c>
      <c r="D656" s="5">
        <v>0</v>
      </c>
      <c r="E656" s="5">
        <v>-1152760.48</v>
      </c>
    </row>
    <row r="657" spans="1:6" ht="15" customHeight="1" x14ac:dyDescent="0.25">
      <c r="A657" s="2">
        <v>44771</v>
      </c>
      <c r="B657" s="1" t="s">
        <v>402</v>
      </c>
      <c r="C657" s="5">
        <v>176.93</v>
      </c>
      <c r="D657" s="5">
        <v>0</v>
      </c>
      <c r="E657" s="5">
        <v>-1152937.4099999999</v>
      </c>
    </row>
    <row r="658" spans="1:6" ht="15" customHeight="1" x14ac:dyDescent="0.25">
      <c r="A658" s="2">
        <v>44771</v>
      </c>
      <c r="B658" s="1" t="s">
        <v>401</v>
      </c>
      <c r="C658" s="5">
        <v>899.02</v>
      </c>
      <c r="D658" s="5">
        <v>0</v>
      </c>
      <c r="E658" s="5">
        <v>-1153836.43</v>
      </c>
    </row>
    <row r="659" spans="1:6" ht="15" customHeight="1" x14ac:dyDescent="0.25">
      <c r="A659" s="2">
        <v>44771</v>
      </c>
      <c r="B659" s="1" t="s">
        <v>402</v>
      </c>
      <c r="C659" s="5">
        <v>188.79</v>
      </c>
      <c r="D659" s="5">
        <v>0</v>
      </c>
      <c r="E659" s="5">
        <v>-1154025.22</v>
      </c>
    </row>
    <row r="660" spans="1:6" ht="15" customHeight="1" x14ac:dyDescent="0.25">
      <c r="A660" s="2">
        <v>44771</v>
      </c>
      <c r="B660" s="1" t="s">
        <v>401</v>
      </c>
      <c r="C660" s="5">
        <v>1294.1400000000001</v>
      </c>
      <c r="D660" s="5">
        <v>0</v>
      </c>
      <c r="E660" s="5">
        <v>-1155319.3600000001</v>
      </c>
    </row>
    <row r="661" spans="1:6" ht="15" customHeight="1" x14ac:dyDescent="0.25">
      <c r="A661" s="2">
        <v>44771</v>
      </c>
      <c r="B661" s="1" t="s">
        <v>402</v>
      </c>
      <c r="C661" s="5">
        <v>271.77</v>
      </c>
      <c r="D661" s="5">
        <v>0</v>
      </c>
      <c r="E661" s="5">
        <v>-1155591.1299999999</v>
      </c>
    </row>
    <row r="662" spans="1:6" ht="15" customHeight="1" x14ac:dyDescent="0.25">
      <c r="A662" s="2">
        <v>44771</v>
      </c>
      <c r="B662" s="1" t="s">
        <v>23</v>
      </c>
      <c r="C662" s="5">
        <v>22.04</v>
      </c>
      <c r="D662" s="5">
        <v>0</v>
      </c>
      <c r="E662" s="5">
        <v>-1155613.17</v>
      </c>
    </row>
    <row r="663" spans="1:6" ht="15" customHeight="1" x14ac:dyDescent="0.25">
      <c r="A663" s="2">
        <v>44771</v>
      </c>
      <c r="B663" s="1" t="s">
        <v>24</v>
      </c>
      <c r="C663" s="5">
        <v>4124.09</v>
      </c>
      <c r="D663" s="5">
        <v>0</v>
      </c>
      <c r="E663" s="24">
        <v>-1159737.26</v>
      </c>
      <c r="F663" t="s">
        <v>419</v>
      </c>
    </row>
  </sheetData>
  <autoFilter ref="A1:E66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Extractos</vt:lpstr>
      <vt:lpstr>Hoja3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Pajón</dc:creator>
  <cp:lastModifiedBy>More</cp:lastModifiedBy>
  <dcterms:created xsi:type="dcterms:W3CDTF">2022-08-01T21:47:53Z</dcterms:created>
  <dcterms:modified xsi:type="dcterms:W3CDTF">2022-08-11T13:32:53Z</dcterms:modified>
</cp:coreProperties>
</file>