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1"/>
  </bookViews>
  <sheets>
    <sheet name="Extractos" sheetId="1" r:id="rId1"/>
    <sheet name="Hoja3" sheetId="4" r:id="rId2"/>
    <sheet name="Hoja1" sheetId="2" r:id="rId3"/>
  </sheets>
  <definedNames>
    <definedName name="_xlnm._FilterDatabase" localSheetId="2" hidden="1">Hoja1!$A$1:$F$678</definedName>
  </definedNames>
  <calcPr calcId="144525"/>
  <pivotCaches>
    <pivotCache cacheId="23" r:id="rId4"/>
  </pivotCaches>
</workbook>
</file>

<file path=xl/calcChain.xml><?xml version="1.0" encoding="utf-8"?>
<calcChain xmlns="http://schemas.openxmlformats.org/spreadsheetml/2006/main">
  <c r="D22" i="4" l="1"/>
  <c r="D15" i="4" l="1"/>
  <c r="D9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<sst xmlns="http://schemas.openxmlformats.org/spreadsheetml/2006/main" count="1847" uniqueCount="410">
  <si>
    <t>Fecha</t>
  </si>
  <si>
    <t>Descripción</t>
  </si>
  <si>
    <t>Débitos</t>
  </si>
  <si>
    <t>Créditos</t>
  </si>
  <si>
    <t>Leyendas Adicionales1</t>
  </si>
  <si>
    <t>Leyendas Adicionales2</t>
  </si>
  <si>
    <t>Saldo</t>
  </si>
  <si>
    <t>Echeq Galicia Nro:    1160</t>
  </si>
  <si>
    <t>Echeq Galicia Nro:    1065</t>
  </si>
  <si>
    <t>Echeq Galicia Nro:    1275</t>
  </si>
  <si>
    <t>Imp. Deb. Ley 25413 Gral.</t>
  </si>
  <si>
    <t>Echeq 48 Hs. Nro.     1154</t>
  </si>
  <si>
    <t>Echeq 48 Hs. Nro.     1209</t>
  </si>
  <si>
    <t>Cheque 48 Hs.  Nro. 59021095</t>
  </si>
  <si>
    <t>Echeq 48 Hs. Nro.     1153</t>
  </si>
  <si>
    <t>Echeq 48 Hs. Nro.      788</t>
  </si>
  <si>
    <t>Echeq 48 Hs. Nro.     1188</t>
  </si>
  <si>
    <t>Echeq 48 Hs. Nro.     1243</t>
  </si>
  <si>
    <t>Echeq 48 Hs. Nro.     1131</t>
  </si>
  <si>
    <t>Echeq 48 Hs. Nro.      879</t>
  </si>
  <si>
    <t>Echeq 48 Hs. Nro.     1268</t>
  </si>
  <si>
    <t>Cheque 48 Hs.  Nro. 58875485</t>
  </si>
  <si>
    <t>Echeq 48 Hs. Nro.     1106</t>
  </si>
  <si>
    <t>Echeq 48 Hs. Nro.     1107</t>
  </si>
  <si>
    <t>Transferencia De Cuenta Propia</t>
  </si>
  <si>
    <t>WORMS ARGENTINA SA</t>
  </si>
  <si>
    <t>Transfer. Cash Misma Titularidad</t>
  </si>
  <si>
    <t>Transf Inmed Cp</t>
  </si>
  <si>
    <t>Snp Pago A Proveedores</t>
  </si>
  <si>
    <t>MUNICIPALIDAD DE</t>
  </si>
  <si>
    <t>Imp. Cre. Ley 25413 Gral.</t>
  </si>
  <si>
    <t>G.de Echeq   Q:0024037 Bol:1131212</t>
  </si>
  <si>
    <t>G.de Echeq   Q:0004573 Bol:1131077</t>
  </si>
  <si>
    <t>G.de Echeq   Q:1307996 Bol:1131085</t>
  </si>
  <si>
    <t>Pago Visa Empresa</t>
  </si>
  <si>
    <t>D.A. AL VTO BUSINESS</t>
  </si>
  <si>
    <t>Com. Movimientos</t>
  </si>
  <si>
    <t>Iva</t>
  </si>
  <si>
    <t>Intereses Sobre Saldos Deudores</t>
  </si>
  <si>
    <t>Echeq Galicia Nro:    1159</t>
  </si>
  <si>
    <t>Echeq Galicia Nro:    1045</t>
  </si>
  <si>
    <t>Cheque 48 Hs.  Nro. 59411605</t>
  </si>
  <si>
    <t>Echeq 48 Hs. Nro.     1274</t>
  </si>
  <si>
    <t>Echeq 48 Hs. Nro.     1099</t>
  </si>
  <si>
    <t>Cheque 48 Hs.  Nro. 59021089</t>
  </si>
  <si>
    <t>Echeq 48 Hs. Nro.     1161</t>
  </si>
  <si>
    <t>Echeq 48 Hs. Nro.      970</t>
  </si>
  <si>
    <t>Echeq 48 Hs. Nro.      960</t>
  </si>
  <si>
    <t>Echeq 48 Hs. Nro.     1293</t>
  </si>
  <si>
    <t>Echeq 48 Hs. Nro.     1294</t>
  </si>
  <si>
    <t>WORMS ARGENTINA S.A/ WORMS AR</t>
  </si>
  <si>
    <t>Transferencia De Terceros</t>
  </si>
  <si>
    <t>MUNICIPALIDAD DE SAN JOSE</t>
  </si>
  <si>
    <t>Transferencia A Terceros</t>
  </si>
  <si>
    <t>JUSTO A TIEMPO SRL</t>
  </si>
  <si>
    <t>WORMS ARGENTINA</t>
  </si>
  <si>
    <t>Trf Inmed Proveed</t>
  </si>
  <si>
    <t>VIEDMA S.R.L EN FORMACION</t>
  </si>
  <si>
    <t>BOORTMALT ARGENTINA SAU</t>
  </si>
  <si>
    <t>FEDERICO LISANDRO STRUPENI</t>
  </si>
  <si>
    <t>AMBIENTAL PLANET S.R.L.</t>
  </si>
  <si>
    <t>Com. Gestion Transf.fdos Entre Bcos</t>
  </si>
  <si>
    <t>CANDIOTI SRL</t>
  </si>
  <si>
    <t>MARTINEZ MARCELO GREGORIO</t>
  </si>
  <si>
    <t>TECMA AGROPECUARIA SRL</t>
  </si>
  <si>
    <t>G.de Echeq   Q:0852557 Bol:6343510</t>
  </si>
  <si>
    <t>Echeq 48 Hs. Nro.     1128</t>
  </si>
  <si>
    <t>Echeq 48 Hs. Nro.     1129</t>
  </si>
  <si>
    <t>Echeq 48 Hs. Nro.     1315</t>
  </si>
  <si>
    <t>Echeq 48 Hs. Nro.     1164</t>
  </si>
  <si>
    <t>Echeq 48 Hs. Nro.     1196</t>
  </si>
  <si>
    <t>Echeq 48 Hs. Nro.     1132</t>
  </si>
  <si>
    <t>Echeq 48 Hs. Nro.     1269</t>
  </si>
  <si>
    <t>Cheque 48 Hs.  Nro. 59021037</t>
  </si>
  <si>
    <t>Echeq 48 Hs. Nro.     1109</t>
  </si>
  <si>
    <t>Echeq 48 Hs. Nro.     1295</t>
  </si>
  <si>
    <t>Comision Entrega De Chequeras</t>
  </si>
  <si>
    <t>Servicio Acreditamiento De Haberes</t>
  </si>
  <si>
    <t>ACRED.HABERES</t>
  </si>
  <si>
    <t>Transf. Inmed Haberes</t>
  </si>
  <si>
    <t>Cheque Galicia Nro. 59021097</t>
  </si>
  <si>
    <t>Echeq Galicia Nro:    1319</t>
  </si>
  <si>
    <t>Echeq 48 Hs. Nro.     1127</t>
  </si>
  <si>
    <t>Echeq 48 Hs. Nro.     1200</t>
  </si>
  <si>
    <t>Echeq 48 Hs. Nro.     1223</t>
  </si>
  <si>
    <t>Echeq 48 Hs. Nro.     1162</t>
  </si>
  <si>
    <t>Echeq 48 Hs. Nro.     1310</t>
  </si>
  <si>
    <t>Cheque 48 Hs.  Nro. 58875417</t>
  </si>
  <si>
    <t>Echeq 48 Hs. Nro.      911</t>
  </si>
  <si>
    <t>Echeq 48 Hs. Nro.     1010</t>
  </si>
  <si>
    <t>Echeq 48 Hs. Nro.     1108</t>
  </si>
  <si>
    <t>Echeq 48 Hs. Nro.     1110</t>
  </si>
  <si>
    <t>Echeq 48 Hs. Nro.     1296</t>
  </si>
  <si>
    <t>Transferencias Cash Proveedores</t>
  </si>
  <si>
    <t>RR SA</t>
  </si>
  <si>
    <t>ARROYITO MAQUINARIAS S R L</t>
  </si>
  <si>
    <t>JAIME LEANDRO OSCAR</t>
  </si>
  <si>
    <t>LDC ARGENTINA S A/</t>
  </si>
  <si>
    <t>LA GUARDIA FERRETERA S R L</t>
  </si>
  <si>
    <t>Echeq Galicia Nro:    1297</t>
  </si>
  <si>
    <t>Echeq Galicia Nro:    1244</t>
  </si>
  <si>
    <t>Echeq 48 Hs. Nro.     1179</t>
  </si>
  <si>
    <t>Echeq 48 Hs. Nro.     1046</t>
  </si>
  <si>
    <t>Echeq 48 Hs. Nro.      961</t>
  </si>
  <si>
    <t>Echeq 48 Hs. Nro.     1210</t>
  </si>
  <si>
    <t>Echeq 48 Hs. Nro.     1133</t>
  </si>
  <si>
    <t>Echeq 48 Hs. Nro.     1111</t>
  </si>
  <si>
    <t>Compra/cesion Cpd Bol:</t>
  </si>
  <si>
    <t>COMPRA DCI</t>
  </si>
  <si>
    <t>MUNICIPALIDAD DE CERES</t>
  </si>
  <si>
    <t>CUNARRO HERNAN</t>
  </si>
  <si>
    <t>WORMS ARGEENTINA SA</t>
  </si>
  <si>
    <t>Suscripcion Fima</t>
  </si>
  <si>
    <t>FIMA PREMIUM CLASE B</t>
  </si>
  <si>
    <t>Interes Nominal</t>
  </si>
  <si>
    <t>BOLETA:0134986506</t>
  </si>
  <si>
    <t>Impuesto De Sellos</t>
  </si>
  <si>
    <t>Com. Deposito De Cheque  6011977</t>
  </si>
  <si>
    <t>Com. Deposito De Cheque  6011978</t>
  </si>
  <si>
    <t>Echeq Galicia Nro:    1211</t>
  </si>
  <si>
    <t>Echeq Galicia Nro:    1299</t>
  </si>
  <si>
    <t>Echeq Galicia Nro:    1005</t>
  </si>
  <si>
    <t>Echeq Galicia Nro:     990</t>
  </si>
  <si>
    <t>Echeq Galicia Nro:     991</t>
  </si>
  <si>
    <t>Echeq Galicia Nro:     993</t>
  </si>
  <si>
    <t>Echeq Galicia Nro:     994</t>
  </si>
  <si>
    <t>Echeq Galicia Nro:     441</t>
  </si>
  <si>
    <t>G. De Echeq Galicia Q     574</t>
  </si>
  <si>
    <t>Echeq 48 Hs. Nro.     1100</t>
  </si>
  <si>
    <t>Echeq 48 Hs. Nro.     1177</t>
  </si>
  <si>
    <t>Cheque 48 Hs.  Nro. 58875411</t>
  </si>
  <si>
    <t>Cheque 48 Hs.  Nro. 59021090</t>
  </si>
  <si>
    <t>Echeq 48 Hs. Nro.      864</t>
  </si>
  <si>
    <t>Echeq 48 Hs. Nro.     1167</t>
  </si>
  <si>
    <t>Echeq 48 Hs. Nro.     1270</t>
  </si>
  <si>
    <t>Echeq 48 Hs. Nro.     1276</t>
  </si>
  <si>
    <t>Cheque 48 Hs.  Nro. 59021038</t>
  </si>
  <si>
    <t>Echeq 48 Hs. Nro.      894</t>
  </si>
  <si>
    <t>Echeq 48 Hs. Nro.     1112</t>
  </si>
  <si>
    <t>Echeq 48 Hs. Nro.     1098</t>
  </si>
  <si>
    <t>Echeq 48 Hs. Nro.     1298</t>
  </si>
  <si>
    <t>Echeq Galicia Nro:    1054</t>
  </si>
  <si>
    <t>Echeq 48 Hs. Nro.     1184</t>
  </si>
  <si>
    <t>Echeq 48 Hs. Nro.     1171</t>
  </si>
  <si>
    <t>Echeq 48 Hs. Nro.     1183</t>
  </si>
  <si>
    <t>Echeq 48 Hs. Nro.      962</t>
  </si>
  <si>
    <t>Echeq 48 Hs. Nro.     1332</t>
  </si>
  <si>
    <t>Echeq 48 Hs. Nro.     1311</t>
  </si>
  <si>
    <t>Echeq 48 Hs. Nro.     1036</t>
  </si>
  <si>
    <t>Echeq 48 Hs. Nro.     1141</t>
  </si>
  <si>
    <t>Echeq 48 Hs. Nro.     1134</t>
  </si>
  <si>
    <t>Echeq 48 Hs. Nro.     1271</t>
  </si>
  <si>
    <t>Cheque 48 Hs.  Nro. 58875459</t>
  </si>
  <si>
    <t>ENGRACOR SA</t>
  </si>
  <si>
    <t>Cuota De Prestamo</t>
  </si>
  <si>
    <t>BOLETA:0135251977</t>
  </si>
  <si>
    <t>Echeq Galicia Nro:    1329</t>
  </si>
  <si>
    <t>Echeq 48 Hs. Nro.     1354</t>
  </si>
  <si>
    <t>Echeq 48 Hs. Nro.     1182</t>
  </si>
  <si>
    <t>Echeq 48 Hs. Nro.     1203</t>
  </si>
  <si>
    <t>Echeq 48 Hs. Nro.     1359</t>
  </si>
  <si>
    <t>Rescate Fima</t>
  </si>
  <si>
    <t>WORMS ARGENTINA S.A</t>
  </si>
  <si>
    <t>MUNICIPALIDAD DE APOSTOLES</t>
  </si>
  <si>
    <t>KNET SRL</t>
  </si>
  <si>
    <t>MANZUR AGUSTIN DANIEL</t>
  </si>
  <si>
    <t>NEVIERA GUSTAVO</t>
  </si>
  <si>
    <t>MARTINEZ MARCELA SILVANA</t>
  </si>
  <si>
    <t>STANGAFERRO, VERONICA</t>
  </si>
  <si>
    <t>COVALEDA MAXIMILIANO LUIS</t>
  </si>
  <si>
    <t>Echeq 48 Hs. Nro.     1156</t>
  </si>
  <si>
    <t>Echeq 48 Hs. Nro.     1208</t>
  </si>
  <si>
    <t>Cheque 48 Hs.  Nro. 59021103</t>
  </si>
  <si>
    <t>Cheque 48 Hs.  Nro. 58875472</t>
  </si>
  <si>
    <t>Echeq 48 Hs. Nro.     1169</t>
  </si>
  <si>
    <t>Echeq 48 Hs. Nro.     1168</t>
  </si>
  <si>
    <t>Echeq 48 Hs. Nro.     1360</t>
  </si>
  <si>
    <t>DEPOSITO FISCAL BUENOS AIRES SA</t>
  </si>
  <si>
    <t>GLARDON/ANIBAL MAUR</t>
  </si>
  <si>
    <t>LUIS ANDRES NOVELLO SRL</t>
  </si>
  <si>
    <t>EXPRESO BRIO SRL</t>
  </si>
  <si>
    <t>Echeq Galicia Nro:    1230</t>
  </si>
  <si>
    <t>Echeq Galicia Nro:    1175</t>
  </si>
  <si>
    <t>Echeq Galicia Nro:    1361</t>
  </si>
  <si>
    <t>Echeq Galicia Nro:    1245</t>
  </si>
  <si>
    <t>Echeq 48 Hs. Nro.     1226</t>
  </si>
  <si>
    <t>Echeq 48 Hs. Nro.     1180</t>
  </si>
  <si>
    <t>Echeq 48 Hs. Nro.      963</t>
  </si>
  <si>
    <t>Echeq 48 Hs. Nro.     1277</t>
  </si>
  <si>
    <t>Echeq 48 Hs. Nro.     1144</t>
  </si>
  <si>
    <t>Credito Transferencia Coelsa</t>
  </si>
  <si>
    <t>DANIEL JORGE DEBUC</t>
  </si>
  <si>
    <t>SALINAS SANTIAGO FRANCISCO</t>
  </si>
  <si>
    <t>ADHOC SA</t>
  </si>
  <si>
    <t>Cheque Galicia Nro. 59021039</t>
  </si>
  <si>
    <t>Echeq 48 Hs. Nro.     1231</t>
  </si>
  <si>
    <t>Echeq 48 Hs. Nro.     1234</t>
  </si>
  <si>
    <t>Cheque 48 Hs.  Nro. 58875481</t>
  </si>
  <si>
    <t>Cheque 48 Hs.  Nro. 59021105</t>
  </si>
  <si>
    <t>Cheque 48 Hs.  Nro. 58875482</t>
  </si>
  <si>
    <t>Echeq 48 Hs. Nro.     1301</t>
  </si>
  <si>
    <t>Echeq 48 Hs. Nro.     1229</t>
  </si>
  <si>
    <t>Echeq 48 Hs. Nro.     1239</t>
  </si>
  <si>
    <t>Echeq 48 Hs. Nro.     1140</t>
  </si>
  <si>
    <t>Echeq 48 Hs. Nro.     1086</t>
  </si>
  <si>
    <t>Echeq 48 Hs. Nro.     1330</t>
  </si>
  <si>
    <t>Echeq 48 Hs. Nro.      800</t>
  </si>
  <si>
    <t>Echeq 48 Hs. Nro.     1362</t>
  </si>
  <si>
    <t>COMUNA DESOLDINI O C PRES  Y</t>
  </si>
  <si>
    <t>BIO NOGOYA SA</t>
  </si>
  <si>
    <t>Echeq Galicia Nro:    1227</t>
  </si>
  <si>
    <t>Echeq Galicia Nro:    1218</t>
  </si>
  <si>
    <t>Cheque Galicia Nro. 59021040</t>
  </si>
  <si>
    <t>Echeq Galicia Nro:    1121</t>
  </si>
  <si>
    <t>Echeq 48 Hs. Nro.     1375</t>
  </si>
  <si>
    <t>Echeq 48 Hs. Nro.     1368</t>
  </si>
  <si>
    <t>Echeq 48 Hs. Nro.      884</t>
  </si>
  <si>
    <t>Cheque 48 Hs.  Nro. 59021100</t>
  </si>
  <si>
    <t>Cheque 48 Hs.  Nro. 59021107</t>
  </si>
  <si>
    <t>Cheque 48 Hs.  Nro. 59021094</t>
  </si>
  <si>
    <t>Echeq 48 Hs. Nro.      971</t>
  </si>
  <si>
    <t>Echeq 48 Hs. Nro.      964</t>
  </si>
  <si>
    <t>Echeq 48 Hs. Nro.     1320</t>
  </si>
  <si>
    <t>Echeq 48 Hs. Nro.      906</t>
  </si>
  <si>
    <t>Echeq 48 Hs. Nro.      905</t>
  </si>
  <si>
    <t>Echeq 48 Hs. Nro.     1232</t>
  </si>
  <si>
    <t>Echeq 48 Hs. Nro.     1233</t>
  </si>
  <si>
    <t>Echeq 48 Hs. Nro.     1272</t>
  </si>
  <si>
    <t>Echeq 48 Hs. Nro.     1273</t>
  </si>
  <si>
    <t>Echeq 48 Hs. Nro.      880</t>
  </si>
  <si>
    <t>Echeq 48 Hs. Nro.     1215</t>
  </si>
  <si>
    <t>Echeq 48 Hs. Nro.     1363</t>
  </si>
  <si>
    <t>Echeq 48 Hs. Nro.     1364</t>
  </si>
  <si>
    <t>MUNICIPALIDAD DE ALEJOO</t>
  </si>
  <si>
    <t>BIOCANN S.R.L</t>
  </si>
  <si>
    <t>CESARI BRUNELA LUJAN Y MONC SS</t>
  </si>
  <si>
    <t>CAPORIZZO CARLOS ALBERTO/REY LILIANA RAQUEL</t>
  </si>
  <si>
    <t>URBANEJA GERARDO MIGUEL</t>
  </si>
  <si>
    <t>HOURCADE STEPHANIE</t>
  </si>
  <si>
    <t>FERREYRA CLAUDIO SERGIO</t>
  </si>
  <si>
    <t>PASCUAL FACUNDO DANIEL</t>
  </si>
  <si>
    <t>MAMMARELLAMARIA SILV</t>
  </si>
  <si>
    <t>LDC Argentina S.A.</t>
  </si>
  <si>
    <t>GLYCOPHARMA S.A.</t>
  </si>
  <si>
    <t>FORCINITI MARIA ALEJANDRA</t>
  </si>
  <si>
    <t>BUNGE ARGENTINA S.A.</t>
  </si>
  <si>
    <t>BOLETA:0135870964</t>
  </si>
  <si>
    <t>0.00</t>
  </si>
  <si>
    <t>499315.07</t>
  </si>
  <si>
    <t>Echeq Galicia Nro:    1309</t>
  </si>
  <si>
    <t>Echeq 48 Hs. Nro.     1165</t>
  </si>
  <si>
    <t>Echeq 48 Hs. Nro.     1331</t>
  </si>
  <si>
    <t>FERRETERIA INDUSTRIAL LOPEZ FORCINITI SA</t>
  </si>
  <si>
    <t>MUNICIPALIDAD DE OBERA</t>
  </si>
  <si>
    <t>PETROCELLI CARLOS ANDRES</t>
  </si>
  <si>
    <t>MUNICIPALIDAD DE CONCEPCION</t>
  </si>
  <si>
    <t>Echeq Galicia Nro:    1302</t>
  </si>
  <si>
    <t>Cheque Galicia Nro. 58875473</t>
  </si>
  <si>
    <t>Echeq 48 Hs. Nro.     1389</t>
  </si>
  <si>
    <t>Echeq 48 Hs. Nro.      965</t>
  </si>
  <si>
    <t>Echeq 48 Hs. Nro.     1312</t>
  </si>
  <si>
    <t>Echeq 48 Hs. Nro.     1205</t>
  </si>
  <si>
    <t>Echeq 48 Hs. Nro.     1142</t>
  </si>
  <si>
    <t>Echeq 48 Hs. Nro.     1145</t>
  </si>
  <si>
    <t>Cheque 48 Hs.  Nro. 58875418</t>
  </si>
  <si>
    <t>Cheque 48 Hs.  Nro. 59021041</t>
  </si>
  <si>
    <t>Echeq 48 Hs. Nro.     1387</t>
  </si>
  <si>
    <t>Echeq 48 Hs. Nro.     1246</t>
  </si>
  <si>
    <t>ADM AGRO S.R.L.</t>
  </si>
  <si>
    <t>LOZANO DIEGO  OMAR/CONTRISTANO MARCELA CLAUDIA</t>
  </si>
  <si>
    <t>BOLETA:0136104663</t>
  </si>
  <si>
    <t>Com. Deposito De Cheque 90023533</t>
  </si>
  <si>
    <t>Com. Deposito De Cheque 90023532</t>
  </si>
  <si>
    <t>Com. Deposito De Cheque 90023724</t>
  </si>
  <si>
    <t>Com. Deposito De Cheque 90023725</t>
  </si>
  <si>
    <t>Cheque Galicia Nro. 58875413</t>
  </si>
  <si>
    <t>Echeq 48 Hs. Nro.     1373</t>
  </si>
  <si>
    <t>Cheque 48 Hs.  Nro. 58875474</t>
  </si>
  <si>
    <t>Echeq 48 Hs. Nro.     1204</t>
  </si>
  <si>
    <t>Echeq 48 Hs. Nro.     1206</t>
  </si>
  <si>
    <t>Echeq 48 Hs. Nro.     1202</t>
  </si>
  <si>
    <t>Echeq 48 Hs. Nro.     1225</t>
  </si>
  <si>
    <t>Echeq 48 Hs. Nro.      801</t>
  </si>
  <si>
    <t>Echeq 48 Hs. Nro.     1198</t>
  </si>
  <si>
    <t>Echeq 48 Hs. Nro.     1278</t>
  </si>
  <si>
    <t>Echeq 48 Hs. Nro.     1216</t>
  </si>
  <si>
    <t>Echeq 48 Hs. Nro.     1388</t>
  </si>
  <si>
    <t>REACTORES ESPECI</t>
  </si>
  <si>
    <t>Renova S.A.</t>
  </si>
  <si>
    <t>RECICLEMAX SA</t>
  </si>
  <si>
    <t>PEIRA CLAUDIA MARIA</t>
  </si>
  <si>
    <t>TRAQUINSKY YANINA SUSANA</t>
  </si>
  <si>
    <t>BOLETA:0136196559</t>
  </si>
  <si>
    <t>Com. Deposito De Cheque 90023535</t>
  </si>
  <si>
    <t>Com. Deposito De Cheque 90023534</t>
  </si>
  <si>
    <t>Com. Deposito De Cheque 90023726</t>
  </si>
  <si>
    <t>Com. Deposito De Cheque 90023727</t>
  </si>
  <si>
    <t>Echeq Galicia Nro:    1300</t>
  </si>
  <si>
    <t>Echeq Galicia Nro:    1235</t>
  </si>
  <si>
    <t>Cheque 48 Hs.  Nro. 59415054</t>
  </si>
  <si>
    <t>Echeq 48 Hs. Nro.     1327</t>
  </si>
  <si>
    <t>Cheque 48 Hs.  Nro. 59415053</t>
  </si>
  <si>
    <t>Echeq 48 Hs. Nro.      981</t>
  </si>
  <si>
    <t>Echeq 48 Hs. Nro.     1305</t>
  </si>
  <si>
    <t>Echeq 48 Hs. Nro.     1207</t>
  </si>
  <si>
    <t>Echeq 48 Hs. Nro.     1056</t>
  </si>
  <si>
    <t>Echeq 48 Hs. Nro.      817</t>
  </si>
  <si>
    <t>Echeq 48 Hs. Nro.     1308</t>
  </si>
  <si>
    <t>Cheque 48 Hs.  Nro. 58875392</t>
  </si>
  <si>
    <t>Echeq 48 Hs. Nro.     1011</t>
  </si>
  <si>
    <t>Echeq Galicia Nro:    1318</t>
  </si>
  <si>
    <t>Cheque 48 Hs.  Nro. 59021033</t>
  </si>
  <si>
    <t>Echeq 48 Hs. Nro.     1172</t>
  </si>
  <si>
    <t>Echeq 48 Hs. Nro.     1342</t>
  </si>
  <si>
    <t>Echeq 48 Hs. Nro.      982</t>
  </si>
  <si>
    <t>Echeq 48 Hs. Nro.     1073</t>
  </si>
  <si>
    <t>Echeq 48 Hs. Nro.     1393</t>
  </si>
  <si>
    <t>Echeq 48 Hs. Nro.     1220</t>
  </si>
  <si>
    <t>Echeq 48 Hs. Nro.     1356</t>
  </si>
  <si>
    <t>Echeq 48 Hs. Nro.     1217</t>
  </si>
  <si>
    <t>Echeq 48 Hs. Nro.      995</t>
  </si>
  <si>
    <t>Cheque 48 Hs.  Nro. 59411595</t>
  </si>
  <si>
    <t>GALLOTTO, JULIANO FEDEE</t>
  </si>
  <si>
    <t>STEFANIA FLORENCIA SCHIAVONI</t>
  </si>
  <si>
    <t>MARCELO,PALEO</t>
  </si>
  <si>
    <t>BONINO FABREGA, MARC/BORTOLOZZI, MARIA BE/</t>
  </si>
  <si>
    <t>GALLOTTO/OSCAR FEDE</t>
  </si>
  <si>
    <t>Echeq Galicia Nro:    1343</t>
  </si>
  <si>
    <t>Cheque 48 Hs.  Nro. 59021093</t>
  </si>
  <si>
    <t>Cheque 48 Hs.  Nro. 59021034</t>
  </si>
  <si>
    <t>Echeq 48 Hs. Nro.     1377</t>
  </si>
  <si>
    <t>Echeq 48 Hs. Nro.     1378</t>
  </si>
  <si>
    <t>Echeq 48 Hs. Nro.     1074</t>
  </si>
  <si>
    <t>DEBUC/DANIEL JORGE</t>
  </si>
  <si>
    <t>Echeq Galicia Nro:    1402</t>
  </si>
  <si>
    <t>Echeq 48 Hs. Nro.     1369</t>
  </si>
  <si>
    <t>Echeq 48 Hs. Nro.     1238</t>
  </si>
  <si>
    <t>Echeq 48 Hs. Nro.     1316</t>
  </si>
  <si>
    <t>Echeq 48 Hs. Nro.     1219</t>
  </si>
  <si>
    <t>Cheque 48 Hs.  Nro. 59411594</t>
  </si>
  <si>
    <t>Echeq 48 Hs. Nro.      973</t>
  </si>
  <si>
    <t>Echeq 48 Hs. Nro.     1143</t>
  </si>
  <si>
    <t>Echeq 48 Hs. Nro.     1390</t>
  </si>
  <si>
    <t>Echeq 48 Hs. Nro.     1279</t>
  </si>
  <si>
    <t>Echeq 48 Hs. Nro.     1146</t>
  </si>
  <si>
    <t>Cheque 48 Hs.  Nro. 59021043</t>
  </si>
  <si>
    <t>Echeq Rechazado Causas Tecnicas</t>
  </si>
  <si>
    <t>Dev.imp.deb.ley 25413-alic.general</t>
  </si>
  <si>
    <t>Echeq Galicia Nro:    1372</t>
  </si>
  <si>
    <t>Echeq Galicia Nro:     998</t>
  </si>
  <si>
    <t>Echeq 48 Hs. Nro.     1401</t>
  </si>
  <si>
    <t>Echeq 48 Hs. Nro.     1371</t>
  </si>
  <si>
    <t>Echeq 48 Hs. Nro.     1374</t>
  </si>
  <si>
    <t>Cheque 48 Hs.  Nro. 59415059</t>
  </si>
  <si>
    <t>Echeq 48 Hs. Nro.     1303</t>
  </si>
  <si>
    <t>Echeq 48 Hs. Nro.     1075</t>
  </si>
  <si>
    <t>Echeq 48 Hs. Nro.     1365</t>
  </si>
  <si>
    <t>Echeq 48 Hs. Nro.     1333</t>
  </si>
  <si>
    <t>RECICLEMAX S.A.</t>
  </si>
  <si>
    <t>Echeq Galicia Nro:    1394</t>
  </si>
  <si>
    <t>Cheque Galicia Nro. 59021044</t>
  </si>
  <si>
    <t>Echeq Galicia Nro:    1515</t>
  </si>
  <si>
    <t>Echeq Galicia Nro:     996</t>
  </si>
  <si>
    <t>Echeq Galicia Nro:     997</t>
  </si>
  <si>
    <t>Echeq 48 Hs. Nro.     1370</t>
  </si>
  <si>
    <t>Echeq 48 Hs. Nro.     1228</t>
  </si>
  <si>
    <t>Echeq 48 Hs. Nro.     1478</t>
  </si>
  <si>
    <t>Echeq 48 Hs. Nro.     1384</t>
  </si>
  <si>
    <t>Echeq 48 Hs. Nro.     1328</t>
  </si>
  <si>
    <t>Echeq 48 Hs. Nro.     1189</t>
  </si>
  <si>
    <t>Echeq 48 Hs. Nro.     1076</t>
  </si>
  <si>
    <t>Echeq 48 Hs. Nro.     1409</t>
  </si>
  <si>
    <t>Echeq 48 Hs. Nro.      806</t>
  </si>
  <si>
    <t>Debito Comisiones Varias</t>
  </si>
  <si>
    <t>22052EC01002476J COMISIÓN ALTA PERM</t>
  </si>
  <si>
    <t>Cheque Galicia Nro. 59411596</t>
  </si>
  <si>
    <t>Echeq 48 Hs. Nro.     1376</t>
  </si>
  <si>
    <t>Echeq 48 Hs. Nro.     1313</t>
  </si>
  <si>
    <t>Echeq 48 Hs. Nro.     1383</t>
  </si>
  <si>
    <t>Echeq 48 Hs. Nro.     1236</t>
  </si>
  <si>
    <t>Echeq 48 Hs. Nro.     1190</t>
  </si>
  <si>
    <t>Cheque 48 Hs.  Nro. 59415055</t>
  </si>
  <si>
    <t>Echeq 48 Hs. Nro.     1410</t>
  </si>
  <si>
    <t>Echeq 48 Hs. Nro.     1462</t>
  </si>
  <si>
    <t>BOLETA:0136925992</t>
  </si>
  <si>
    <t>Com. Deposito De Cheque   140216</t>
  </si>
  <si>
    <t>Com. Deposito De Cheque     1532</t>
  </si>
  <si>
    <t>MALFATTI JUAN IGNAC/MERLAT MAXIMO/PAZ GONZALO</t>
  </si>
  <si>
    <t>HONORARIOS PROF.</t>
  </si>
  <si>
    <t>Proveedores</t>
  </si>
  <si>
    <t>Deudores</t>
  </si>
  <si>
    <t>Sueldos</t>
  </si>
  <si>
    <t>Bco Coinag</t>
  </si>
  <si>
    <t>Bco Comafi</t>
  </si>
  <si>
    <t>Bco Municipal</t>
  </si>
  <si>
    <t>Bco Santander</t>
  </si>
  <si>
    <t>Bco ICBC</t>
  </si>
  <si>
    <t>Bco Frances</t>
  </si>
  <si>
    <t>Comision</t>
  </si>
  <si>
    <t>Interes</t>
  </si>
  <si>
    <t>Iva Int</t>
  </si>
  <si>
    <t>Etiquetas de fila</t>
  </si>
  <si>
    <t>(en blanco)</t>
  </si>
  <si>
    <t>Total general</t>
  </si>
  <si>
    <t>Suma de Débitos</t>
  </si>
  <si>
    <t>Suma de Créditos</t>
  </si>
  <si>
    <t>OK</t>
  </si>
  <si>
    <t>Iva Nominal</t>
  </si>
  <si>
    <t>DESC DE CH</t>
  </si>
  <si>
    <t>Pmo Nº808023450151 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</si>
</sst>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99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0" xfId="0" applyBorder="1" applyAlignment="1">
      <alignment vertical="center"/>
    </xf>
    <xf numFmtId="14" fontId="0" fillId="0" borderId="10" xfId="0" applyNumberFormat="1" applyBorder="1" applyAlignment="1">
      <alignment vertical="center"/>
    </xf>
    <xf numFmtId="17" fontId="0" fillId="0" borderId="10" xfId="0" applyNumberForma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14" fontId="0" fillId="34" borderId="10" xfId="0" applyNumberForma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4" fontId="14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10" xfId="0" applyFont="1" applyBorder="1" applyAlignment="1">
      <alignment horizontal="center" vertical="center"/>
    </xf>
    <xf numFmtId="44" fontId="0" fillId="0" borderId="0" xfId="42" applyFont="1"/>
    <xf numFmtId="44" fontId="14" fillId="0" borderId="0" xfId="42" applyFont="1"/>
    <xf numFmtId="0" fontId="0" fillId="35" borderId="0" xfId="0" applyFill="1" applyAlignment="1">
      <alignment horizontal="left"/>
    </xf>
    <xf numFmtId="44" fontId="14" fillId="35" borderId="0" xfId="42" applyFont="1" applyFill="1"/>
    <xf numFmtId="44" fontId="0" fillId="35" borderId="0" xfId="42" applyFont="1" applyFill="1"/>
    <xf numFmtId="44" fontId="19" fillId="0" borderId="0" xfId="42" applyFont="1"/>
    <xf numFmtId="0" fontId="0" fillId="36" borderId="0" xfId="0" applyFill="1" applyAlignment="1">
      <alignment horizontal="left"/>
    </xf>
    <xf numFmtId="44" fontId="14" fillId="36" borderId="0" xfId="42" applyFont="1" applyFill="1"/>
    <xf numFmtId="44" fontId="0" fillId="36" borderId="0" xfId="42" applyFont="1" applyFill="1"/>
    <xf numFmtId="0" fontId="0" fillId="37" borderId="0" xfId="0" applyFill="1" applyAlignment="1">
      <alignment horizontal="left"/>
    </xf>
    <xf numFmtId="44" fontId="14" fillId="37" borderId="0" xfId="42" applyFont="1" applyFill="1"/>
    <xf numFmtId="44" fontId="0" fillId="37" borderId="0" xfId="42" applyFont="1" applyFill="1"/>
    <xf numFmtId="1" fontId="0" fillId="0" borderId="10" xfId="0" applyNumberFormat="1" applyBorder="1" applyAlignment="1">
      <alignment vertical="center"/>
    </xf>
    <xf numFmtId="44" fontId="0" fillId="0" borderId="0" xfId="42" applyFont="1" applyAlignment="1">
      <alignment horizontal="left" vertical="center"/>
    </xf>
    <xf numFmtId="44" fontId="14" fillId="0" borderId="0" xfId="42" applyFont="1" applyAlignment="1">
      <alignment horizontal="left" vertical="center"/>
    </xf>
    <xf numFmtId="44" fontId="0" fillId="36" borderId="0" xfId="42" applyFont="1" applyFill="1" applyAlignment="1">
      <alignment horizontal="left" vertical="center"/>
    </xf>
    <xf numFmtId="44" fontId="0" fillId="0" borderId="0" xfId="0" applyNumberFormat="1" applyAlignment="1">
      <alignment horizontal="left" vertical="center"/>
    </xf>
    <xf numFmtId="17" fontId="0" fillId="36" borderId="0" xfId="42" applyNumberFormat="1" applyFont="1" applyFill="1" applyAlignment="1">
      <alignment horizontal="left" vertical="center"/>
    </xf>
    <xf numFmtId="17" fontId="0" fillId="35" borderId="0" xfId="42" applyNumberFormat="1" applyFont="1" applyFill="1" applyAlignment="1">
      <alignment horizontal="left" vertical="center"/>
    </xf>
    <xf numFmtId="4" fontId="0" fillId="33" borderId="10" xfId="0" applyNumberFormat="1" applyFill="1" applyBorder="1" applyAlignment="1">
      <alignment horizontal="righ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rgb="FFFF99FF"/>
        </patternFill>
      </fill>
    </dxf>
    <dxf>
      <fill>
        <patternFill patternType="solid">
          <bgColor rgb="FFFF99FF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rgb="FF99CCFF"/>
        </patternFill>
      </fill>
    </dxf>
    <dxf>
      <fill>
        <patternFill patternType="solid">
          <bgColor rgb="FF99CCFF"/>
        </patternFill>
      </fill>
    </dxf>
    <dxf>
      <fill>
        <patternFill patternType="solid">
          <bgColor rgb="FF99CCFF"/>
        </patternFill>
      </fill>
    </dxf>
    <dxf>
      <fill>
        <patternFill patternType="solid">
          <bgColor rgb="FF99CCFF"/>
        </patternFill>
      </fill>
    </dxf>
    <dxf>
      <fill>
        <patternFill patternType="solid">
          <bgColor rgb="FF99CCFF"/>
        </patternFill>
      </fill>
    </dxf>
    <dxf>
      <fill>
        <patternFill patternType="solid">
          <bgColor rgb="FF99CCFF"/>
        </patternFill>
      </fill>
    </dxf>
    <dxf>
      <font>
        <color auto="1"/>
      </font>
    </dxf>
    <dxf>
      <font>
        <color auto="1"/>
      </font>
    </dxf>
    <dxf>
      <font>
        <color rgb="FFFF0000"/>
      </font>
    </dxf>
  </dxfs>
  <tableStyles count="0" defaultTableStyle="TableStyleMedium9" defaultPivotStyle="PivotStyleLight16"/>
  <colors>
    <mruColors>
      <color rgb="FF99CCFF"/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17.381124189815" createdVersion="4" refreshedVersion="4" minRefreshableVersion="3" recordCount="678">
  <cacheSource type="worksheet">
    <worksheetSource ref="B1:D1048576" sheet="Hoja1"/>
  </cacheSource>
  <cacheFields count="3">
    <cacheField name="Descripción" numFmtId="0">
      <sharedItems containsBlank="1" count="24">
        <s v="Proveedores"/>
        <s v="Imp. Deb. Ley 25413 Gral."/>
        <s v="Bco Coinag"/>
        <s v="Bco Comafi"/>
        <s v="Bco Santander"/>
        <s v="Deudores"/>
        <s v="Imp. Cre. Ley 25413 Gral."/>
        <s v="Comision"/>
        <s v="Iva"/>
        <s v="Interes"/>
        <s v="Iva Int"/>
        <s v="Bco ICBC"/>
        <s v="Bco Frances"/>
        <s v="Sueldos"/>
        <s v="Compra/cesion Cpd Bol:"/>
        <s v="Bco Municipal"/>
        <s v="Suscripcion Fima"/>
        <s v="Interes Nominal"/>
        <s v="Iva Nominal"/>
        <s v="Impuesto De Sellos"/>
        <s v="Transfer. Cash Misma Titularidad"/>
        <s v="Cuota De Prestamo"/>
        <s v="Rescate Fima"/>
        <m/>
      </sharedItems>
    </cacheField>
    <cacheField name="Débitos" numFmtId="0">
      <sharedItems containsString="0" containsBlank="1" containsNumber="1" minValue="0" maxValue="8300000"/>
    </cacheField>
    <cacheField name="Créditos" numFmtId="0">
      <sharedItems containsString="0" containsBlank="1" containsNumber="1" minValue="0" maxValue="10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8">
  <r>
    <x v="0"/>
    <n v="83730.789999999994"/>
    <n v="0"/>
  </r>
  <r>
    <x v="0"/>
    <n v="129768.5"/>
    <n v="0"/>
  </r>
  <r>
    <x v="0"/>
    <n v="422483"/>
    <n v="0"/>
  </r>
  <r>
    <x v="1"/>
    <n v="3815.89"/>
    <n v="0"/>
  </r>
  <r>
    <x v="0"/>
    <n v="25250.79"/>
    <n v="0"/>
  </r>
  <r>
    <x v="0"/>
    <n v="55418"/>
    <n v="0"/>
  </r>
  <r>
    <x v="0"/>
    <n v="87286.1"/>
    <n v="0"/>
  </r>
  <r>
    <x v="0"/>
    <n v="139936.5"/>
    <n v="0"/>
  </r>
  <r>
    <x v="0"/>
    <n v="157407"/>
    <n v="0"/>
  </r>
  <r>
    <x v="0"/>
    <n v="286000"/>
    <n v="0"/>
  </r>
  <r>
    <x v="0"/>
    <n v="337347.63"/>
    <n v="0"/>
  </r>
  <r>
    <x v="0"/>
    <n v="407500"/>
    <n v="0"/>
  </r>
  <r>
    <x v="0"/>
    <n v="420000"/>
    <n v="0"/>
  </r>
  <r>
    <x v="0"/>
    <n v="421260"/>
    <n v="0"/>
  </r>
  <r>
    <x v="0"/>
    <n v="506950.40000000002"/>
    <n v="0"/>
  </r>
  <r>
    <x v="0"/>
    <n v="677000"/>
    <n v="0"/>
  </r>
  <r>
    <x v="0"/>
    <n v="677000"/>
    <n v="0"/>
  </r>
  <r>
    <x v="2"/>
    <n v="0"/>
    <n v="3000000"/>
  </r>
  <r>
    <x v="3"/>
    <n v="0"/>
    <n v="1250000"/>
  </r>
  <r>
    <x v="4"/>
    <n v="150000"/>
    <n v="0"/>
  </r>
  <r>
    <x v="5"/>
    <n v="0"/>
    <n v="120563.57"/>
  </r>
  <r>
    <x v="1"/>
    <n v="25190.14"/>
    <n v="0"/>
  </r>
  <r>
    <x v="6"/>
    <n v="723.38"/>
    <n v="0"/>
  </r>
  <r>
    <x v="5"/>
    <n v="0"/>
    <n v="120357.66"/>
  </r>
  <r>
    <x v="5"/>
    <n v="0"/>
    <n v="128431.88"/>
  </r>
  <r>
    <x v="5"/>
    <n v="0"/>
    <n v="184877.89"/>
  </r>
  <r>
    <x v="0"/>
    <n v="153695.53"/>
    <n v="0"/>
  </r>
  <r>
    <x v="0"/>
    <n v="447169"/>
    <n v="0"/>
  </r>
  <r>
    <x v="7"/>
    <n v="3150"/>
    <n v="0"/>
  </r>
  <r>
    <x v="8"/>
    <n v="661.5"/>
    <n v="0"/>
  </r>
  <r>
    <x v="1"/>
    <n v="3628.06"/>
    <n v="0"/>
  </r>
  <r>
    <x v="6"/>
    <n v="2602"/>
    <n v="0"/>
  </r>
  <r>
    <x v="9"/>
    <n v="96539.25"/>
    <n v="0"/>
  </r>
  <r>
    <x v="10"/>
    <n v="10136.620000000001"/>
    <n v="0"/>
  </r>
  <r>
    <x v="1"/>
    <n v="640.05999999999995"/>
    <n v="0"/>
  </r>
  <r>
    <x v="0"/>
    <n v="84014.18"/>
    <n v="0"/>
  </r>
  <r>
    <x v="0"/>
    <n v="210000"/>
    <n v="0"/>
  </r>
  <r>
    <x v="1"/>
    <n v="1764.09"/>
    <n v="0"/>
  </r>
  <r>
    <x v="0"/>
    <n v="41760"/>
    <n v="0"/>
  </r>
  <r>
    <x v="0"/>
    <n v="55200.81"/>
    <n v="0"/>
  </r>
  <r>
    <x v="0"/>
    <n v="83792.5"/>
    <n v="0"/>
  </r>
  <r>
    <x v="0"/>
    <n v="123151.18"/>
    <n v="0"/>
  </r>
  <r>
    <x v="0"/>
    <n v="190000"/>
    <n v="0"/>
  </r>
  <r>
    <x v="0"/>
    <n v="210000"/>
    <n v="0"/>
  </r>
  <r>
    <x v="0"/>
    <n v="275000"/>
    <n v="0"/>
  </r>
  <r>
    <x v="0"/>
    <n v="717000"/>
    <n v="0"/>
  </r>
  <r>
    <x v="0"/>
    <n v="717000"/>
    <n v="0"/>
  </r>
  <r>
    <x v="11"/>
    <n v="0"/>
    <n v="3000000"/>
  </r>
  <r>
    <x v="5"/>
    <n v="0"/>
    <n v="8260"/>
  </r>
  <r>
    <x v="0"/>
    <n v="86047.5"/>
    <n v="0"/>
  </r>
  <r>
    <x v="4"/>
    <n v="0"/>
    <n v="1100000"/>
  </r>
  <r>
    <x v="0"/>
    <n v="295970.84000000003"/>
    <n v="0"/>
  </r>
  <r>
    <x v="0"/>
    <n v="398751.05"/>
    <n v="0"/>
  </r>
  <r>
    <x v="0"/>
    <n v="17787"/>
    <n v="0"/>
  </r>
  <r>
    <x v="0"/>
    <n v="154770.98000000001"/>
    <n v="0"/>
  </r>
  <r>
    <x v="7"/>
    <n v="250"/>
    <n v="0"/>
  </r>
  <r>
    <x v="8"/>
    <n v="52.5"/>
    <n v="0"/>
  </r>
  <r>
    <x v="0"/>
    <n v="241826.66"/>
    <n v="0"/>
  </r>
  <r>
    <x v="7"/>
    <n v="250"/>
    <n v="0"/>
  </r>
  <r>
    <x v="8"/>
    <n v="52.5"/>
    <n v="0"/>
  </r>
  <r>
    <x v="0"/>
    <n v="78650"/>
    <n v="0"/>
  </r>
  <r>
    <x v="7"/>
    <n v="250"/>
    <n v="0"/>
  </r>
  <r>
    <x v="8"/>
    <n v="52.5"/>
    <n v="0"/>
  </r>
  <r>
    <x v="4"/>
    <n v="0"/>
    <n v="300000"/>
  </r>
  <r>
    <x v="0"/>
    <n v="200000"/>
    <n v="0"/>
  </r>
  <r>
    <x v="7"/>
    <n v="250"/>
    <n v="0"/>
  </r>
  <r>
    <x v="8"/>
    <n v="52.5"/>
    <n v="0"/>
  </r>
  <r>
    <x v="1"/>
    <n v="23327.51"/>
    <n v="0"/>
  </r>
  <r>
    <x v="6"/>
    <n v="49.56"/>
    <n v="0"/>
  </r>
  <r>
    <x v="5"/>
    <n v="0"/>
    <n v="18131"/>
  </r>
  <r>
    <x v="6"/>
    <n v="108.79"/>
    <n v="0"/>
  </r>
  <r>
    <x v="0"/>
    <n v="20100"/>
    <n v="0"/>
  </r>
  <r>
    <x v="0"/>
    <n v="30250"/>
    <n v="0"/>
  </r>
  <r>
    <x v="0"/>
    <n v="69299"/>
    <n v="0"/>
  </r>
  <r>
    <x v="0"/>
    <n v="295784.11"/>
    <n v="0"/>
  </r>
  <r>
    <x v="0"/>
    <n v="353793"/>
    <n v="0"/>
  </r>
  <r>
    <x v="0"/>
    <n v="407500"/>
    <n v="0"/>
  </r>
  <r>
    <x v="0"/>
    <n v="421260"/>
    <n v="0"/>
  </r>
  <r>
    <x v="0"/>
    <n v="500000"/>
    <n v="0"/>
  </r>
  <r>
    <x v="0"/>
    <n v="677000"/>
    <n v="0"/>
  </r>
  <r>
    <x v="0"/>
    <n v="717000"/>
    <n v="0"/>
  </r>
  <r>
    <x v="7"/>
    <n v="2200"/>
    <n v="0"/>
  </r>
  <r>
    <x v="8"/>
    <n v="462"/>
    <n v="0"/>
  </r>
  <r>
    <x v="7"/>
    <n v="2200"/>
    <n v="0"/>
  </r>
  <r>
    <x v="8"/>
    <n v="462"/>
    <n v="0"/>
  </r>
  <r>
    <x v="12"/>
    <n v="0"/>
    <n v="3600000"/>
  </r>
  <r>
    <x v="11"/>
    <n v="0"/>
    <n v="2000000"/>
  </r>
  <r>
    <x v="2"/>
    <n v="0"/>
    <n v="700000"/>
  </r>
  <r>
    <x v="12"/>
    <n v="0"/>
    <n v="2500000"/>
  </r>
  <r>
    <x v="13"/>
    <n v="369523"/>
    <n v="0"/>
  </r>
  <r>
    <x v="13"/>
    <n v="187600"/>
    <n v="0"/>
  </r>
  <r>
    <x v="13"/>
    <n v="4750734"/>
    <n v="0"/>
  </r>
  <r>
    <x v="1"/>
    <n v="52831"/>
    <n v="0"/>
  </r>
  <r>
    <x v="0"/>
    <n v="47930.1"/>
    <n v="0"/>
  </r>
  <r>
    <x v="0"/>
    <n v="289338"/>
    <n v="0"/>
  </r>
  <r>
    <x v="1"/>
    <n v="2023.61"/>
    <n v="0"/>
  </r>
  <r>
    <x v="0"/>
    <n v="13590.72"/>
    <n v="0"/>
  </r>
  <r>
    <x v="0"/>
    <n v="29564.09"/>
    <n v="0"/>
  </r>
  <r>
    <x v="0"/>
    <n v="37065.660000000003"/>
    <n v="0"/>
  </r>
  <r>
    <x v="0"/>
    <n v="192928.8"/>
    <n v="0"/>
  </r>
  <r>
    <x v="0"/>
    <n v="301744"/>
    <n v="0"/>
  </r>
  <r>
    <x v="0"/>
    <n v="500000"/>
    <n v="0"/>
  </r>
  <r>
    <x v="0"/>
    <n v="509723.08"/>
    <n v="0"/>
  </r>
  <r>
    <x v="0"/>
    <n v="669556"/>
    <n v="0"/>
  </r>
  <r>
    <x v="0"/>
    <n v="677000"/>
    <n v="0"/>
  </r>
  <r>
    <x v="0"/>
    <n v="677000"/>
    <n v="0"/>
  </r>
  <r>
    <x v="0"/>
    <n v="717000"/>
    <n v="0"/>
  </r>
  <r>
    <x v="5"/>
    <n v="0"/>
    <n v="441628.96"/>
  </r>
  <r>
    <x v="11"/>
    <n v="0"/>
    <n v="4600000"/>
  </r>
  <r>
    <x v="13"/>
    <n v="97934"/>
    <n v="0"/>
  </r>
  <r>
    <x v="0"/>
    <n v="26487.11"/>
    <n v="0"/>
  </r>
  <r>
    <x v="0"/>
    <n v="134922.76"/>
    <n v="0"/>
  </r>
  <r>
    <x v="0"/>
    <n v="162.38999999999999"/>
    <n v="0"/>
  </r>
  <r>
    <x v="0"/>
    <n v="26147.51"/>
    <n v="0"/>
  </r>
  <r>
    <x v="12"/>
    <n v="0"/>
    <n v="2050000"/>
  </r>
  <r>
    <x v="12"/>
    <n v="2100000"/>
    <n v="0"/>
  </r>
  <r>
    <x v="7"/>
    <n v="250"/>
    <n v="0"/>
  </r>
  <r>
    <x v="8"/>
    <n v="52.5"/>
    <n v="0"/>
  </r>
  <r>
    <x v="1"/>
    <n v="27666.77"/>
    <n v="0"/>
  </r>
  <r>
    <x v="6"/>
    <n v="2649.77"/>
    <n v="0"/>
  </r>
  <r>
    <x v="0"/>
    <n v="717000"/>
    <n v="0"/>
  </r>
  <r>
    <x v="0"/>
    <n v="1118250"/>
    <n v="0"/>
  </r>
  <r>
    <x v="1"/>
    <n v="11011.5"/>
    <n v="0"/>
  </r>
  <r>
    <x v="0"/>
    <n v="111072"/>
    <n v="0"/>
  </r>
  <r>
    <x v="0"/>
    <n v="221496.36"/>
    <n v="0"/>
  </r>
  <r>
    <x v="0"/>
    <n v="275000"/>
    <n v="0"/>
  </r>
  <r>
    <x v="0"/>
    <n v="337000"/>
    <n v="0"/>
  </r>
  <r>
    <x v="0"/>
    <n v="407500"/>
    <n v="0"/>
  </r>
  <r>
    <x v="0"/>
    <n v="677000"/>
    <n v="0"/>
  </r>
  <r>
    <x v="14"/>
    <n v="0"/>
    <n v="2008965.74"/>
  </r>
  <r>
    <x v="12"/>
    <n v="0"/>
    <n v="1900000"/>
  </r>
  <r>
    <x v="5"/>
    <n v="0"/>
    <n v="2191048.9700000002"/>
  </r>
  <r>
    <x v="0"/>
    <n v="258142.04"/>
    <n v="0"/>
  </r>
  <r>
    <x v="7"/>
    <n v="250"/>
    <n v="0"/>
  </r>
  <r>
    <x v="8"/>
    <n v="52.5"/>
    <n v="0"/>
  </r>
  <r>
    <x v="13"/>
    <n v="480820"/>
    <n v="0"/>
  </r>
  <r>
    <x v="15"/>
    <n v="0"/>
    <n v="500000"/>
  </r>
  <r>
    <x v="16"/>
    <n v="2000000"/>
    <n v="0"/>
  </r>
  <r>
    <x v="4"/>
    <n v="0"/>
    <n v="500000"/>
  </r>
  <r>
    <x v="17"/>
    <n v="21530.39"/>
    <n v="0"/>
  </r>
  <r>
    <x v="18"/>
    <n v="2260.69"/>
    <n v="0"/>
  </r>
  <r>
    <x v="19"/>
    <n v="2451.87"/>
    <n v="0"/>
  </r>
  <r>
    <x v="17"/>
    <n v="28391.39"/>
    <n v="0"/>
  </r>
  <r>
    <x v="18"/>
    <n v="2981.1"/>
    <n v="0"/>
  </r>
  <r>
    <x v="19"/>
    <n v="2451.87"/>
    <n v="0"/>
  </r>
  <r>
    <x v="17"/>
    <n v="35103.089999999997"/>
    <n v="0"/>
  </r>
  <r>
    <x v="18"/>
    <n v="3685.82"/>
    <n v="0"/>
  </r>
  <r>
    <x v="19"/>
    <n v="2451.87"/>
    <n v="0"/>
  </r>
  <r>
    <x v="17"/>
    <n v="3007.11"/>
    <n v="0"/>
  </r>
  <r>
    <x v="18"/>
    <n v="315.75"/>
    <n v="0"/>
  </r>
  <r>
    <x v="19"/>
    <n v="165.9"/>
    <n v="0"/>
  </r>
  <r>
    <x v="17"/>
    <n v="2332.7199999999998"/>
    <n v="0"/>
  </r>
  <r>
    <x v="18"/>
    <n v="244.94"/>
    <n v="0"/>
  </r>
  <r>
    <x v="19"/>
    <n v="112.57"/>
    <n v="0"/>
  </r>
  <r>
    <x v="1"/>
    <n v="16712.73"/>
    <n v="0"/>
  </r>
  <r>
    <x v="6"/>
    <n v="25200.09"/>
    <n v="0"/>
  </r>
  <r>
    <x v="7"/>
    <n v="120"/>
    <n v="0"/>
  </r>
  <r>
    <x v="8"/>
    <n v="25.2"/>
    <n v="0"/>
  </r>
  <r>
    <x v="7"/>
    <n v="120"/>
    <n v="0"/>
  </r>
  <r>
    <x v="8"/>
    <n v="25.2"/>
    <n v="0"/>
  </r>
  <r>
    <x v="1"/>
    <n v="1.74"/>
    <n v="0"/>
  </r>
  <r>
    <x v="0"/>
    <n v="337000"/>
    <n v="0"/>
  </r>
  <r>
    <x v="0"/>
    <n v="341749.04"/>
    <n v="0"/>
  </r>
  <r>
    <x v="0"/>
    <n v="530527.63"/>
    <n v="0"/>
  </r>
  <r>
    <x v="0"/>
    <n v="565745"/>
    <n v="0"/>
  </r>
  <r>
    <x v="0"/>
    <n v="565745"/>
    <n v="0"/>
  </r>
  <r>
    <x v="0"/>
    <n v="565745"/>
    <n v="0"/>
  </r>
  <r>
    <x v="0"/>
    <n v="565745.92000000004"/>
    <n v="0"/>
  </r>
  <r>
    <x v="0"/>
    <n v="669994.35"/>
    <n v="0"/>
  </r>
  <r>
    <x v="1"/>
    <n v="24853.51"/>
    <n v="0"/>
  </r>
  <r>
    <x v="5"/>
    <n v="0"/>
    <n v="109603.49"/>
  </r>
  <r>
    <x v="6"/>
    <n v="657.62"/>
    <n v="0"/>
  </r>
  <r>
    <x v="0"/>
    <n v="83792.5"/>
    <n v="0"/>
  </r>
  <r>
    <x v="0"/>
    <n v="163096.46"/>
    <n v="0"/>
  </r>
  <r>
    <x v="0"/>
    <n v="171084.75"/>
    <n v="0"/>
  </r>
  <r>
    <x v="0"/>
    <n v="287475.37"/>
    <n v="0"/>
  </r>
  <r>
    <x v="0"/>
    <n v="308710"/>
    <n v="0"/>
  </r>
  <r>
    <x v="0"/>
    <n v="367529.65"/>
    <n v="0"/>
  </r>
  <r>
    <x v="0"/>
    <n v="421260"/>
    <n v="0"/>
  </r>
  <r>
    <x v="0"/>
    <n v="422483"/>
    <n v="0"/>
  </r>
  <r>
    <x v="0"/>
    <n v="500000"/>
    <n v="0"/>
  </r>
  <r>
    <x v="0"/>
    <n v="557037.4"/>
    <n v="0"/>
  </r>
  <r>
    <x v="0"/>
    <n v="675535.23"/>
    <n v="0"/>
  </r>
  <r>
    <x v="0"/>
    <n v="692500"/>
    <n v="0"/>
  </r>
  <r>
    <x v="0"/>
    <n v="718371.48"/>
    <n v="0"/>
  </r>
  <r>
    <x v="15"/>
    <n v="0"/>
    <n v="2800000"/>
  </r>
  <r>
    <x v="2"/>
    <n v="0"/>
    <n v="3800000"/>
  </r>
  <r>
    <x v="12"/>
    <n v="0"/>
    <n v="2900000"/>
  </r>
  <r>
    <x v="4"/>
    <n v="0"/>
    <n v="500000"/>
  </r>
  <r>
    <x v="1"/>
    <n v="32213.26"/>
    <n v="0"/>
  </r>
  <r>
    <x v="0"/>
    <n v="170000"/>
    <n v="0"/>
  </r>
  <r>
    <x v="1"/>
    <n v="1020"/>
    <n v="0"/>
  </r>
  <r>
    <x v="0"/>
    <n v="112696.98"/>
    <n v="0"/>
  </r>
  <r>
    <x v="0"/>
    <n v="262000"/>
    <n v="0"/>
  </r>
  <r>
    <x v="0"/>
    <n v="266614.46999999997"/>
    <n v="0"/>
  </r>
  <r>
    <x v="0"/>
    <n v="275000"/>
    <n v="0"/>
  </r>
  <r>
    <x v="0"/>
    <n v="298840.43"/>
    <n v="0"/>
  </r>
  <r>
    <x v="0"/>
    <n v="301744"/>
    <n v="0"/>
  </r>
  <r>
    <x v="0"/>
    <n v="328000"/>
    <n v="0"/>
  </r>
  <r>
    <x v="0"/>
    <n v="350000"/>
    <n v="0"/>
  </r>
  <r>
    <x v="0"/>
    <n v="407030.52"/>
    <n v="0"/>
  </r>
  <r>
    <x v="0"/>
    <n v="421260"/>
    <n v="0"/>
  </r>
  <r>
    <x v="0"/>
    <n v="488250"/>
    <n v="0"/>
  </r>
  <r>
    <x v="20"/>
    <n v="0"/>
    <n v="3000000"/>
  </r>
  <r>
    <x v="14"/>
    <n v="0"/>
    <n v="2745546.84"/>
  </r>
  <r>
    <x v="15"/>
    <n v="0"/>
    <n v="2000000"/>
  </r>
  <r>
    <x v="4"/>
    <n v="0"/>
    <n v="4300000"/>
  </r>
  <r>
    <x v="12"/>
    <n v="0"/>
    <n v="3000000"/>
  </r>
  <r>
    <x v="15"/>
    <n v="0"/>
    <n v="300000"/>
  </r>
  <r>
    <x v="11"/>
    <n v="0"/>
    <n v="2900000"/>
  </r>
  <r>
    <x v="0"/>
    <n v="157592.73000000001"/>
    <n v="0"/>
  </r>
  <r>
    <x v="16"/>
    <n v="8300000"/>
    <n v="0"/>
  </r>
  <r>
    <x v="21"/>
    <n v="4125257.86"/>
    <n v="0"/>
  </r>
  <r>
    <x v="17"/>
    <n v="44402.37"/>
    <n v="0"/>
  </r>
  <r>
    <x v="18"/>
    <n v="4662.25"/>
    <n v="0"/>
  </r>
  <r>
    <x v="19"/>
    <n v="10433.08"/>
    <n v="0"/>
  </r>
  <r>
    <x v="1"/>
    <n v="46856.29"/>
    <n v="0"/>
  </r>
  <r>
    <x v="6"/>
    <n v="16473.28"/>
    <n v="0"/>
  </r>
  <r>
    <x v="0"/>
    <n v="394000"/>
    <n v="0"/>
  </r>
  <r>
    <x v="1"/>
    <n v="2364"/>
    <n v="0"/>
  </r>
  <r>
    <x v="0"/>
    <n v="212049.14"/>
    <n v="0"/>
  </r>
  <r>
    <x v="0"/>
    <n v="266000"/>
    <n v="0"/>
  </r>
  <r>
    <x v="0"/>
    <n v="274000"/>
    <n v="0"/>
  </r>
  <r>
    <x v="0"/>
    <n v="957000"/>
    <n v="0"/>
  </r>
  <r>
    <x v="22"/>
    <n v="0"/>
    <n v="10000000"/>
  </r>
  <r>
    <x v="2"/>
    <n v="1300000"/>
    <n v="0"/>
  </r>
  <r>
    <x v="7"/>
    <n v="250"/>
    <n v="0"/>
  </r>
  <r>
    <x v="8"/>
    <n v="52.5"/>
    <n v="0"/>
  </r>
  <r>
    <x v="15"/>
    <n v="500000"/>
    <n v="0"/>
  </r>
  <r>
    <x v="7"/>
    <n v="250"/>
    <n v="0"/>
  </r>
  <r>
    <x v="8"/>
    <n v="52.5"/>
    <n v="0"/>
  </r>
  <r>
    <x v="3"/>
    <n v="2500000"/>
    <n v="0"/>
  </r>
  <r>
    <x v="7"/>
    <n v="250"/>
    <n v="0"/>
  </r>
  <r>
    <x v="8"/>
    <n v="52.5"/>
    <n v="0"/>
  </r>
  <r>
    <x v="11"/>
    <n v="2400000"/>
    <n v="0"/>
  </r>
  <r>
    <x v="7"/>
    <n v="250"/>
    <n v="0"/>
  </r>
  <r>
    <x v="8"/>
    <n v="52.5"/>
    <n v="0"/>
  </r>
  <r>
    <x v="11"/>
    <n v="200000"/>
    <n v="0"/>
  </r>
  <r>
    <x v="7"/>
    <n v="250"/>
    <n v="0"/>
  </r>
  <r>
    <x v="8"/>
    <n v="52.5"/>
    <n v="0"/>
  </r>
  <r>
    <x v="4"/>
    <n v="300000"/>
    <n v="0"/>
  </r>
  <r>
    <x v="7"/>
    <n v="250"/>
    <n v="0"/>
  </r>
  <r>
    <x v="8"/>
    <n v="52.5"/>
    <n v="0"/>
  </r>
  <r>
    <x v="5"/>
    <n v="0"/>
    <n v="107821.49"/>
  </r>
  <r>
    <x v="0"/>
    <n v="3770"/>
    <n v="0"/>
  </r>
  <r>
    <x v="5"/>
    <n v="0"/>
    <n v="109249.59"/>
  </r>
  <r>
    <x v="0"/>
    <n v="70000"/>
    <n v="0"/>
  </r>
  <r>
    <x v="7"/>
    <n v="250"/>
    <n v="0"/>
  </r>
  <r>
    <x v="8"/>
    <n v="52.5"/>
    <n v="0"/>
  </r>
  <r>
    <x v="0"/>
    <n v="70000"/>
    <n v="0"/>
  </r>
  <r>
    <x v="7"/>
    <n v="250"/>
    <n v="0"/>
  </r>
  <r>
    <x v="8"/>
    <n v="52.5"/>
    <n v="0"/>
  </r>
  <r>
    <x v="0"/>
    <n v="28300"/>
    <n v="0"/>
  </r>
  <r>
    <x v="7"/>
    <n v="250"/>
    <n v="0"/>
  </r>
  <r>
    <x v="8"/>
    <n v="52.5"/>
    <n v="0"/>
  </r>
  <r>
    <x v="5"/>
    <n v="0"/>
    <n v="18402.5"/>
  </r>
  <r>
    <x v="0"/>
    <n v="75400"/>
    <n v="0"/>
  </r>
  <r>
    <x v="7"/>
    <n v="250"/>
    <n v="0"/>
  </r>
  <r>
    <x v="8"/>
    <n v="52.5"/>
    <n v="0"/>
  </r>
  <r>
    <x v="0"/>
    <n v="68970"/>
    <n v="0"/>
  </r>
  <r>
    <x v="7"/>
    <n v="250"/>
    <n v="0"/>
  </r>
  <r>
    <x v="8"/>
    <n v="52.5"/>
    <n v="0"/>
  </r>
  <r>
    <x v="0"/>
    <n v="200000"/>
    <n v="0"/>
  </r>
  <r>
    <x v="7"/>
    <n v="250"/>
    <n v="0"/>
  </r>
  <r>
    <x v="8"/>
    <n v="52.5"/>
    <n v="0"/>
  </r>
  <r>
    <x v="16"/>
    <n v="1100000"/>
    <n v="0"/>
  </r>
  <r>
    <x v="13"/>
    <n v="100000"/>
    <n v="0"/>
  </r>
  <r>
    <x v="1"/>
    <n v="13974.71"/>
    <n v="0"/>
  </r>
  <r>
    <x v="6"/>
    <n v="1412.84"/>
    <n v="0"/>
  </r>
  <r>
    <x v="0"/>
    <n v="110412.67"/>
    <n v="0"/>
  </r>
  <r>
    <x v="0"/>
    <n v="149910"/>
    <n v="0"/>
  </r>
  <r>
    <x v="0"/>
    <n v="200000"/>
    <n v="0"/>
  </r>
  <r>
    <x v="0"/>
    <n v="250000"/>
    <n v="0"/>
  </r>
  <r>
    <x v="0"/>
    <n v="267000"/>
    <n v="0"/>
  </r>
  <r>
    <x v="0"/>
    <n v="367529.65"/>
    <n v="0"/>
  </r>
  <r>
    <x v="0"/>
    <n v="957000"/>
    <n v="0"/>
  </r>
  <r>
    <x v="5"/>
    <n v="0"/>
    <n v="39410"/>
  </r>
  <r>
    <x v="22"/>
    <n v="0"/>
    <n v="1400000"/>
  </r>
  <r>
    <x v="0"/>
    <n v="79787.399999999994"/>
    <n v="0"/>
  </r>
  <r>
    <x v="5"/>
    <n v="0"/>
    <n v="13794"/>
  </r>
  <r>
    <x v="0"/>
    <n v="1960"/>
    <n v="0"/>
  </r>
  <r>
    <x v="0"/>
    <n v="17837.29"/>
    <n v="0"/>
  </r>
  <r>
    <x v="5"/>
    <n v="0"/>
    <n v="102012.5"/>
  </r>
  <r>
    <x v="1"/>
    <n v="14408.62"/>
    <n v="0"/>
  </r>
  <r>
    <x v="6"/>
    <n v="931.3"/>
    <n v="0"/>
  </r>
  <r>
    <x v="0"/>
    <n v="154500"/>
    <n v="0"/>
  </r>
  <r>
    <x v="0"/>
    <n v="322701.71000000002"/>
    <n v="0"/>
  </r>
  <r>
    <x v="0"/>
    <n v="957000"/>
    <n v="0"/>
  </r>
  <r>
    <x v="0"/>
    <n v="1118250"/>
    <n v="0"/>
  </r>
  <r>
    <x v="1"/>
    <n v="15314.71"/>
    <n v="0"/>
  </r>
  <r>
    <x v="0"/>
    <n v="36964.68"/>
    <n v="0"/>
  </r>
  <r>
    <x v="0"/>
    <n v="86192.87"/>
    <n v="0"/>
  </r>
  <r>
    <x v="0"/>
    <n v="275000"/>
    <n v="0"/>
  </r>
  <r>
    <x v="0"/>
    <n v="422483"/>
    <n v="0"/>
  </r>
  <r>
    <x v="0"/>
    <n v="424000"/>
    <n v="0"/>
  </r>
  <r>
    <x v="12"/>
    <n v="0"/>
    <n v="2900000"/>
  </r>
  <r>
    <x v="5"/>
    <n v="0"/>
    <n v="154000"/>
  </r>
  <r>
    <x v="13"/>
    <n v="150000"/>
    <n v="0"/>
  </r>
  <r>
    <x v="0"/>
    <n v="2800"/>
    <n v="0"/>
  </r>
  <r>
    <x v="0"/>
    <n v="80768.23"/>
    <n v="0"/>
  </r>
  <r>
    <x v="1"/>
    <n v="8869.25"/>
    <n v="0"/>
  </r>
  <r>
    <x v="6"/>
    <n v="924"/>
    <n v="0"/>
  </r>
  <r>
    <x v="0"/>
    <n v="500000"/>
    <n v="0"/>
  </r>
  <r>
    <x v="1"/>
    <n v="3000"/>
    <n v="0"/>
  </r>
  <r>
    <x v="0"/>
    <n v="43439.57"/>
    <n v="0"/>
  </r>
  <r>
    <x v="0"/>
    <n v="74272"/>
    <n v="0"/>
  </r>
  <r>
    <x v="0"/>
    <n v="100000"/>
    <n v="0"/>
  </r>
  <r>
    <x v="0"/>
    <n v="128100"/>
    <n v="0"/>
  </r>
  <r>
    <x v="0"/>
    <n v="150000"/>
    <n v="0"/>
  </r>
  <r>
    <x v="0"/>
    <n v="194231.74"/>
    <n v="0"/>
  </r>
  <r>
    <x v="0"/>
    <n v="194306.41"/>
    <n v="0"/>
  </r>
  <r>
    <x v="0"/>
    <n v="217400"/>
    <n v="0"/>
  </r>
  <r>
    <x v="0"/>
    <n v="277492.68"/>
    <n v="0"/>
  </r>
  <r>
    <x v="0"/>
    <n v="280000"/>
    <n v="0"/>
  </r>
  <r>
    <x v="0"/>
    <n v="394000"/>
    <n v="0"/>
  </r>
  <r>
    <x v="0"/>
    <n v="400000"/>
    <n v="0"/>
  </r>
  <r>
    <x v="0"/>
    <n v="957000"/>
    <n v="0"/>
  </r>
  <r>
    <x v="5"/>
    <n v="0"/>
    <n v="9072"/>
  </r>
  <r>
    <x v="15"/>
    <n v="0"/>
    <n v="2500000"/>
  </r>
  <r>
    <x v="4"/>
    <n v="0"/>
    <n v="1500000"/>
  </r>
  <r>
    <x v="4"/>
    <n v="0"/>
    <n v="3000000"/>
  </r>
  <r>
    <x v="12"/>
    <n v="0"/>
    <n v="3000000"/>
  </r>
  <r>
    <x v="3"/>
    <n v="0"/>
    <n v="3000000"/>
  </r>
  <r>
    <x v="16"/>
    <n v="7000000"/>
    <n v="0"/>
  </r>
  <r>
    <x v="5"/>
    <n v="0"/>
    <n v="68878.039999999994"/>
  </r>
  <r>
    <x v="1"/>
    <n v="20461.45"/>
    <n v="0"/>
  </r>
  <r>
    <x v="6"/>
    <n v="467.7"/>
    <n v="0"/>
  </r>
  <r>
    <x v="0"/>
    <n v="81154.240000000005"/>
    <n v="0"/>
  </r>
  <r>
    <x v="0"/>
    <n v="115000"/>
    <n v="0"/>
  </r>
  <r>
    <x v="0"/>
    <n v="500000"/>
    <n v="0"/>
  </r>
  <r>
    <x v="0"/>
    <n v="606000"/>
    <n v="0"/>
  </r>
  <r>
    <x v="1"/>
    <n v="7812.93"/>
    <n v="0"/>
  </r>
  <r>
    <x v="0"/>
    <n v="39900"/>
    <n v="0"/>
  </r>
  <r>
    <x v="0"/>
    <n v="71446.84"/>
    <n v="0"/>
  </r>
  <r>
    <x v="0"/>
    <n v="75630.42"/>
    <n v="0"/>
  </r>
  <r>
    <x v="0"/>
    <n v="125000"/>
    <n v="0"/>
  </r>
  <r>
    <x v="0"/>
    <n v="130187.04"/>
    <n v="0"/>
  </r>
  <r>
    <x v="0"/>
    <n v="186018.12"/>
    <n v="0"/>
  </r>
  <r>
    <x v="0"/>
    <n v="210000"/>
    <n v="0"/>
  </r>
  <r>
    <x v="0"/>
    <n v="275000"/>
    <n v="0"/>
  </r>
  <r>
    <x v="0"/>
    <n v="289338"/>
    <n v="0"/>
  </r>
  <r>
    <x v="0"/>
    <n v="327368.15000000002"/>
    <n v="0"/>
  </r>
  <r>
    <x v="0"/>
    <n v="327500"/>
    <n v="0"/>
  </r>
  <r>
    <x v="0"/>
    <n v="379000"/>
    <n v="0"/>
  </r>
  <r>
    <x v="0"/>
    <n v="379576.96"/>
    <n v="0"/>
  </r>
  <r>
    <x v="0"/>
    <n v="421260"/>
    <n v="0"/>
  </r>
  <r>
    <x v="0"/>
    <n v="421260"/>
    <n v="0"/>
  </r>
  <r>
    <x v="0"/>
    <n v="422005.42"/>
    <n v="0"/>
  </r>
  <r>
    <x v="0"/>
    <n v="500000"/>
    <n v="0"/>
  </r>
  <r>
    <x v="0"/>
    <n v="957000"/>
    <n v="0"/>
  </r>
  <r>
    <x v="0"/>
    <n v="958253.78"/>
    <n v="0"/>
  </r>
  <r>
    <x v="5"/>
    <n v="0"/>
    <n v="80920"/>
  </r>
  <r>
    <x v="22"/>
    <n v="0"/>
    <n v="7000000"/>
  </r>
  <r>
    <x v="2"/>
    <n v="650000"/>
    <n v="0"/>
  </r>
  <r>
    <x v="7"/>
    <n v="250"/>
    <n v="0"/>
  </r>
  <r>
    <x v="8"/>
    <n v="52.5"/>
    <n v="0"/>
  </r>
  <r>
    <x v="3"/>
    <n v="900000"/>
    <n v="0"/>
  </r>
  <r>
    <x v="7"/>
    <n v="250"/>
    <n v="0"/>
  </r>
  <r>
    <x v="8"/>
    <n v="52.5"/>
    <n v="0"/>
  </r>
  <r>
    <x v="5"/>
    <n v="0"/>
    <n v="379134.88"/>
  </r>
  <r>
    <x v="14"/>
    <n v="0"/>
    <n v="4000000"/>
  </r>
  <r>
    <x v="5"/>
    <n v="0"/>
    <n v="2430740"/>
  </r>
  <r>
    <x v="3"/>
    <n v="4200000"/>
    <n v="0"/>
  </r>
  <r>
    <x v="7"/>
    <n v="250"/>
    <n v="0"/>
  </r>
  <r>
    <x v="8"/>
    <n v="52.5"/>
    <n v="0"/>
  </r>
  <r>
    <x v="12"/>
    <n v="0"/>
    <n v="3500000"/>
  </r>
  <r>
    <x v="0"/>
    <n v="78225"/>
    <n v="0"/>
  </r>
  <r>
    <x v="0"/>
    <n v="11547.25"/>
    <n v="0"/>
  </r>
  <r>
    <x v="7"/>
    <n v="250"/>
    <n v="0"/>
  </r>
  <r>
    <x v="8"/>
    <n v="52.5"/>
    <n v="0"/>
  </r>
  <r>
    <x v="0"/>
    <n v="12100"/>
    <n v="0"/>
  </r>
  <r>
    <x v="7"/>
    <n v="250"/>
    <n v="0"/>
  </r>
  <r>
    <x v="8"/>
    <n v="52.5"/>
    <n v="0"/>
  </r>
  <r>
    <x v="0"/>
    <n v="3200"/>
    <n v="0"/>
  </r>
  <r>
    <x v="7"/>
    <n v="250"/>
    <n v="0"/>
  </r>
  <r>
    <x v="8"/>
    <n v="52.5"/>
    <n v="0"/>
  </r>
  <r>
    <x v="0"/>
    <n v="193750"/>
    <n v="0"/>
  </r>
  <r>
    <x v="7"/>
    <n v="250"/>
    <n v="0"/>
  </r>
  <r>
    <x v="8"/>
    <n v="52.5"/>
    <n v="0"/>
  </r>
  <r>
    <x v="0"/>
    <n v="20000"/>
    <n v="0"/>
  </r>
  <r>
    <x v="7"/>
    <n v="250"/>
    <n v="0"/>
  </r>
  <r>
    <x v="8"/>
    <n v="52.5"/>
    <n v="0"/>
  </r>
  <r>
    <x v="0"/>
    <n v="40000"/>
    <n v="0"/>
  </r>
  <r>
    <x v="7"/>
    <n v="250"/>
    <n v="0"/>
  </r>
  <r>
    <x v="8"/>
    <n v="52.5"/>
    <n v="0"/>
  </r>
  <r>
    <x v="0"/>
    <n v="30000"/>
    <n v="0"/>
  </r>
  <r>
    <x v="7"/>
    <n v="250"/>
    <n v="0"/>
  </r>
  <r>
    <x v="8"/>
    <n v="52.5"/>
    <n v="0"/>
  </r>
  <r>
    <x v="0"/>
    <n v="112000"/>
    <n v="0"/>
  </r>
  <r>
    <x v="7"/>
    <n v="250"/>
    <n v="0"/>
  </r>
  <r>
    <x v="8"/>
    <n v="52.5"/>
    <n v="0"/>
  </r>
  <r>
    <x v="16"/>
    <n v="2000000"/>
    <n v="0"/>
  </r>
  <r>
    <x v="5"/>
    <n v="0"/>
    <n v="642.49"/>
  </r>
  <r>
    <x v="5"/>
    <n v="0"/>
    <n v="170420.98"/>
  </r>
  <r>
    <x v="0"/>
    <n v="50000"/>
    <n v="0"/>
  </r>
  <r>
    <x v="7"/>
    <n v="250"/>
    <n v="0"/>
  </r>
  <r>
    <x v="8"/>
    <n v="52.5"/>
    <n v="0"/>
  </r>
  <r>
    <x v="0"/>
    <n v="55000"/>
    <n v="0"/>
  </r>
  <r>
    <x v="7"/>
    <n v="250"/>
    <n v="0"/>
  </r>
  <r>
    <x v="8"/>
    <n v="52.5"/>
    <n v="0"/>
  </r>
  <r>
    <x v="5"/>
    <n v="0"/>
    <n v="159053.25"/>
  </r>
  <r>
    <x v="17"/>
    <n v="82429.97"/>
    <n v="0"/>
  </r>
  <r>
    <x v="18"/>
    <n v="8655.15"/>
    <n v="0"/>
  </r>
  <r>
    <x v="19"/>
    <n v="15200"/>
    <n v="0"/>
  </r>
  <r>
    <x v="1"/>
    <n v="42776.13"/>
    <n v="0"/>
  </r>
  <r>
    <x v="6"/>
    <n v="43325.47"/>
    <n v="0"/>
  </r>
  <r>
    <x v="21"/>
    <n v="1392566.21"/>
    <n v="0"/>
  </r>
  <r>
    <x v="1"/>
    <n v="8355.4"/>
    <n v="0"/>
  </r>
  <r>
    <x v="0"/>
    <n v="189965.5"/>
    <n v="0"/>
  </r>
  <r>
    <x v="1"/>
    <n v="1139.79"/>
    <n v="0"/>
  </r>
  <r>
    <x v="0"/>
    <n v="153624.99"/>
    <n v="0"/>
  </r>
  <r>
    <x v="0"/>
    <n v="394467.77"/>
    <n v="0"/>
  </r>
  <r>
    <x v="2"/>
    <n v="700000"/>
    <n v="0"/>
  </r>
  <r>
    <x v="7"/>
    <n v="250"/>
    <n v="0"/>
  </r>
  <r>
    <x v="8"/>
    <n v="52.5"/>
    <n v="0"/>
  </r>
  <r>
    <x v="22"/>
    <n v="0"/>
    <n v="2000000"/>
  </r>
  <r>
    <x v="11"/>
    <n v="2700000"/>
    <n v="0"/>
  </r>
  <r>
    <x v="7"/>
    <n v="250"/>
    <n v="0"/>
  </r>
  <r>
    <x v="8"/>
    <n v="52.5"/>
    <n v="0"/>
  </r>
  <r>
    <x v="0"/>
    <n v="32979.93"/>
    <n v="0"/>
  </r>
  <r>
    <x v="7"/>
    <n v="250"/>
    <n v="0"/>
  </r>
  <r>
    <x v="8"/>
    <n v="52.5"/>
    <n v="0"/>
  </r>
  <r>
    <x v="5"/>
    <n v="0"/>
    <n v="39760"/>
  </r>
  <r>
    <x v="0"/>
    <n v="1500"/>
    <n v="0"/>
  </r>
  <r>
    <x v="7"/>
    <n v="250"/>
    <n v="0"/>
  </r>
  <r>
    <x v="8"/>
    <n v="52.5"/>
    <n v="0"/>
  </r>
  <r>
    <x v="5"/>
    <n v="0"/>
    <n v="8400"/>
  </r>
  <r>
    <x v="1"/>
    <n v="3502.7"/>
    <n v="0"/>
  </r>
  <r>
    <x v="6"/>
    <n v="288.95999999999998"/>
    <n v="0"/>
  </r>
  <r>
    <x v="0"/>
    <n v="93944.54"/>
    <n v="0"/>
  </r>
  <r>
    <x v="0"/>
    <n v="250000"/>
    <n v="0"/>
  </r>
  <r>
    <x v="1"/>
    <n v="2063.67"/>
    <n v="0"/>
  </r>
  <r>
    <x v="0"/>
    <n v="232395.45"/>
    <n v="0"/>
  </r>
  <r>
    <x v="0"/>
    <n v="276464.8"/>
    <n v="0"/>
  </r>
  <r>
    <x v="0"/>
    <n v="301744.37"/>
    <n v="0"/>
  </r>
  <r>
    <x v="0"/>
    <n v="338000"/>
    <n v="0"/>
  </r>
  <r>
    <x v="0"/>
    <n v="350000"/>
    <n v="0"/>
  </r>
  <r>
    <x v="0"/>
    <n v="424000"/>
    <n v="0"/>
  </r>
  <r>
    <x v="0"/>
    <n v="500000"/>
    <n v="0"/>
  </r>
  <r>
    <x v="0"/>
    <n v="500000"/>
    <n v="0"/>
  </r>
  <r>
    <x v="0"/>
    <n v="605000"/>
    <n v="0"/>
  </r>
  <r>
    <x v="0"/>
    <n v="1118250"/>
    <n v="0"/>
  </r>
  <r>
    <x v="2"/>
    <n v="0"/>
    <n v="2200000"/>
  </r>
  <r>
    <x v="14"/>
    <n v="0"/>
    <n v="2761500"/>
  </r>
  <r>
    <x v="5"/>
    <n v="0"/>
    <n v="245798.99"/>
  </r>
  <r>
    <x v="2"/>
    <n v="0"/>
    <n v="300000"/>
  </r>
  <r>
    <x v="0"/>
    <n v="200000"/>
    <n v="0"/>
  </r>
  <r>
    <x v="13"/>
    <n v="249622"/>
    <n v="0"/>
  </r>
  <r>
    <x v="0"/>
    <n v="167800.02"/>
    <n v="0"/>
  </r>
  <r>
    <x v="7"/>
    <n v="250"/>
    <n v="0"/>
  </r>
  <r>
    <x v="8"/>
    <n v="52.5"/>
    <n v="0"/>
  </r>
  <r>
    <x v="12"/>
    <n v="0"/>
    <n v="4000000"/>
  </r>
  <r>
    <x v="13"/>
    <n v="114987"/>
    <n v="0"/>
  </r>
  <r>
    <x v="16"/>
    <n v="1700000"/>
    <n v="0"/>
  </r>
  <r>
    <x v="17"/>
    <n v="23793.21"/>
    <n v="0"/>
  </r>
  <r>
    <x v="18"/>
    <n v="2498.29"/>
    <n v="0"/>
  </r>
  <r>
    <x v="19"/>
    <n v="5246.85"/>
    <n v="0"/>
  </r>
  <r>
    <x v="17"/>
    <n v="39966.370000000003"/>
    <n v="0"/>
  </r>
  <r>
    <x v="18"/>
    <n v="4196.47"/>
    <n v="0"/>
  </r>
  <r>
    <x v="19"/>
    <n v="5246.85"/>
    <n v="0"/>
  </r>
  <r>
    <x v="1"/>
    <n v="32374.53"/>
    <n v="0"/>
  </r>
  <r>
    <x v="6"/>
    <n v="18043.79"/>
    <n v="0"/>
  </r>
  <r>
    <x v="7"/>
    <n v="374.55"/>
    <n v="0"/>
  </r>
  <r>
    <x v="8"/>
    <n v="78.66"/>
    <n v="0"/>
  </r>
  <r>
    <x v="7"/>
    <n v="374.55"/>
    <n v="0"/>
  </r>
  <r>
    <x v="8"/>
    <n v="78.66"/>
    <n v="0"/>
  </r>
  <r>
    <x v="7"/>
    <n v="453.9"/>
    <n v="0"/>
  </r>
  <r>
    <x v="8"/>
    <n v="95.32"/>
    <n v="0"/>
  </r>
  <r>
    <x v="7"/>
    <n v="453.9"/>
    <n v="0"/>
  </r>
  <r>
    <x v="8"/>
    <n v="95.32"/>
    <n v="0"/>
  </r>
  <r>
    <x v="1"/>
    <n v="12.03"/>
    <n v="0"/>
  </r>
  <r>
    <x v="0"/>
    <n v="76954.42"/>
    <n v="0"/>
  </r>
  <r>
    <x v="1"/>
    <n v="461.73"/>
    <n v="0"/>
  </r>
  <r>
    <x v="0"/>
    <n v="33632.94"/>
    <n v="0"/>
  </r>
  <r>
    <x v="0"/>
    <n v="246117.92"/>
    <n v="0"/>
  </r>
  <r>
    <x v="0"/>
    <n v="274743.40000000002"/>
    <n v="0"/>
  </r>
  <r>
    <x v="0"/>
    <n v="338000"/>
    <n v="0"/>
  </r>
  <r>
    <x v="0"/>
    <n v="353073.38"/>
    <n v="0"/>
  </r>
  <r>
    <x v="0"/>
    <n v="363535.59"/>
    <n v="0"/>
  </r>
  <r>
    <x v="0"/>
    <n v="400000"/>
    <n v="0"/>
  </r>
  <r>
    <x v="0"/>
    <n v="410000"/>
    <n v="0"/>
  </r>
  <r>
    <x v="0"/>
    <n v="422483"/>
    <n v="0"/>
  </r>
  <r>
    <x v="0"/>
    <n v="500000"/>
    <n v="0"/>
  </r>
  <r>
    <x v="0"/>
    <n v="605000"/>
    <n v="0"/>
  </r>
  <r>
    <x v="22"/>
    <n v="0"/>
    <n v="1700000"/>
  </r>
  <r>
    <x v="14"/>
    <n v="0"/>
    <n v="2761779.65"/>
  </r>
  <r>
    <x v="15"/>
    <n v="2490000"/>
    <n v="0"/>
  </r>
  <r>
    <x v="7"/>
    <n v="250"/>
    <n v="0"/>
  </r>
  <r>
    <x v="8"/>
    <n v="52.5"/>
    <n v="0"/>
  </r>
  <r>
    <x v="5"/>
    <n v="0"/>
    <n v="362313"/>
  </r>
  <r>
    <x v="5"/>
    <n v="0"/>
    <n v="41650"/>
  </r>
  <r>
    <x v="5"/>
    <n v="0"/>
    <n v="629695.47"/>
  </r>
  <r>
    <x v="5"/>
    <n v="0"/>
    <n v="665664"/>
  </r>
  <r>
    <x v="0"/>
    <n v="95000"/>
    <n v="0"/>
  </r>
  <r>
    <x v="7"/>
    <n v="250"/>
    <n v="0"/>
  </r>
  <r>
    <x v="8"/>
    <n v="52.5"/>
    <n v="0"/>
  </r>
  <r>
    <x v="0"/>
    <n v="90000"/>
    <n v="0"/>
  </r>
  <r>
    <x v="7"/>
    <n v="250"/>
    <n v="0"/>
  </r>
  <r>
    <x v="8"/>
    <n v="52.5"/>
    <n v="0"/>
  </r>
  <r>
    <x v="5"/>
    <n v="0"/>
    <n v="483831.63"/>
  </r>
  <r>
    <x v="17"/>
    <n v="49036.25"/>
    <n v="0"/>
  </r>
  <r>
    <x v="18"/>
    <n v="5148.8100000000004"/>
    <n v="0"/>
  </r>
  <r>
    <x v="19"/>
    <n v="5246.85"/>
    <n v="0"/>
  </r>
  <r>
    <x v="17"/>
    <n v="64629.82"/>
    <n v="0"/>
  </r>
  <r>
    <x v="18"/>
    <n v="6786.13"/>
    <n v="0"/>
  </r>
  <r>
    <x v="19"/>
    <n v="5247.91"/>
    <n v="0"/>
  </r>
  <r>
    <x v="1"/>
    <n v="24929.54"/>
    <n v="0"/>
  </r>
  <r>
    <x v="6"/>
    <n v="29669.599999999999"/>
    <n v="0"/>
  </r>
  <r>
    <x v="7"/>
    <n v="374.5"/>
    <n v="0"/>
  </r>
  <r>
    <x v="8"/>
    <n v="78.650000000000006"/>
    <n v="0"/>
  </r>
  <r>
    <x v="7"/>
    <n v="374.55"/>
    <n v="0"/>
  </r>
  <r>
    <x v="8"/>
    <n v="78.66"/>
    <n v="0"/>
  </r>
  <r>
    <x v="7"/>
    <n v="453.9"/>
    <n v="0"/>
  </r>
  <r>
    <x v="8"/>
    <n v="95.32"/>
    <n v="0"/>
  </r>
  <r>
    <x v="7"/>
    <n v="454.1"/>
    <n v="0"/>
  </r>
  <r>
    <x v="8"/>
    <n v="95.36"/>
    <n v="0"/>
  </r>
  <r>
    <x v="1"/>
    <n v="12.03"/>
    <n v="0"/>
  </r>
  <r>
    <x v="0"/>
    <n v="62027.4"/>
    <n v="0"/>
  </r>
  <r>
    <x v="0"/>
    <n v="239889.6"/>
    <n v="0"/>
  </r>
  <r>
    <x v="1"/>
    <n v="1811.5"/>
    <n v="0"/>
  </r>
  <r>
    <x v="0"/>
    <n v="139062.88"/>
    <n v="0"/>
  </r>
  <r>
    <x v="0"/>
    <n v="233620"/>
    <n v="0"/>
  </r>
  <r>
    <x v="0"/>
    <n v="241174.78"/>
    <n v="0"/>
  </r>
  <r>
    <x v="0"/>
    <n v="260400"/>
    <n v="0"/>
  </r>
  <r>
    <x v="0"/>
    <n v="283234"/>
    <n v="0"/>
  </r>
  <r>
    <x v="0"/>
    <n v="339495.26"/>
    <n v="0"/>
  </r>
  <r>
    <x v="0"/>
    <n v="341712.92"/>
    <n v="0"/>
  </r>
  <r>
    <x v="0"/>
    <n v="380000"/>
    <n v="0"/>
  </r>
  <r>
    <x v="0"/>
    <n v="381209.87"/>
    <n v="0"/>
  </r>
  <r>
    <x v="0"/>
    <n v="456834"/>
    <n v="0"/>
  </r>
  <r>
    <x v="0"/>
    <n v="669556"/>
    <n v="0"/>
  </r>
  <r>
    <x v="4"/>
    <n v="0"/>
    <n v="2000000"/>
  </r>
  <r>
    <x v="12"/>
    <n v="0"/>
    <n v="300000"/>
  </r>
  <r>
    <x v="1"/>
    <n v="22357.8"/>
    <n v="0"/>
  </r>
  <r>
    <x v="0"/>
    <n v="23873.13"/>
    <n v="0"/>
  </r>
  <r>
    <x v="1"/>
    <n v="143.24"/>
    <n v="0"/>
  </r>
  <r>
    <x v="0"/>
    <n v="241582"/>
    <n v="0"/>
  </r>
  <r>
    <x v="0"/>
    <n v="262000"/>
    <n v="0"/>
  </r>
  <r>
    <x v="0"/>
    <n v="283234"/>
    <n v="0"/>
  </r>
  <r>
    <x v="0"/>
    <n v="296480.63"/>
    <n v="0"/>
  </r>
  <r>
    <x v="0"/>
    <n v="330000"/>
    <n v="0"/>
  </r>
  <r>
    <x v="0"/>
    <n v="347000"/>
    <n v="0"/>
  </r>
  <r>
    <x v="0"/>
    <n v="353000"/>
    <n v="0"/>
  </r>
  <r>
    <x v="0"/>
    <n v="373000"/>
    <n v="0"/>
  </r>
  <r>
    <x v="0"/>
    <n v="527375"/>
    <n v="0"/>
  </r>
  <r>
    <x v="0"/>
    <n v="602049"/>
    <n v="0"/>
  </r>
  <r>
    <x v="0"/>
    <n v="605000"/>
    <n v="0"/>
  </r>
  <r>
    <x v="5"/>
    <n v="0"/>
    <n v="141716"/>
  </r>
  <r>
    <x v="4"/>
    <n v="0"/>
    <n v="4300000"/>
  </r>
  <r>
    <x v="4"/>
    <n v="0"/>
    <n v="350000"/>
  </r>
  <r>
    <x v="0"/>
    <n v="45000"/>
    <n v="0"/>
  </r>
  <r>
    <x v="0"/>
    <n v="302500"/>
    <n v="0"/>
  </r>
  <r>
    <x v="7"/>
    <n v="250"/>
    <n v="0"/>
  </r>
  <r>
    <x v="8"/>
    <n v="52.5"/>
    <n v="0"/>
  </r>
  <r>
    <x v="0"/>
    <n v="250000"/>
    <n v="0"/>
  </r>
  <r>
    <x v="7"/>
    <n v="250"/>
    <n v="0"/>
  </r>
  <r>
    <x v="8"/>
    <n v="52.5"/>
    <n v="0"/>
  </r>
  <r>
    <x v="4"/>
    <n v="0"/>
    <n v="250000"/>
  </r>
  <r>
    <x v="0"/>
    <n v="140000"/>
    <n v="0"/>
  </r>
  <r>
    <x v="7"/>
    <n v="250"/>
    <n v="0"/>
  </r>
  <r>
    <x v="8"/>
    <n v="52.5"/>
    <n v="0"/>
  </r>
  <r>
    <x v="0"/>
    <n v="58908.85"/>
    <n v="0"/>
  </r>
  <r>
    <x v="7"/>
    <n v="250"/>
    <n v="0"/>
  </r>
  <r>
    <x v="8"/>
    <n v="52.5"/>
    <n v="0"/>
  </r>
  <r>
    <x v="5"/>
    <n v="0"/>
    <n v="89879"/>
  </r>
  <r>
    <x v="1"/>
    <n v="30110.04"/>
    <n v="0"/>
  </r>
  <r>
    <x v="6"/>
    <n v="1389.57"/>
    <n v="0"/>
  </r>
  <r>
    <x v="0"/>
    <n v="283236.19"/>
    <n v="0"/>
  </r>
  <r>
    <x v="1"/>
    <n v="1699.42"/>
    <n v="0"/>
  </r>
  <r>
    <x v="0"/>
    <n v="186000"/>
    <n v="0"/>
  </r>
  <r>
    <x v="0"/>
    <n v="241585.31"/>
    <n v="0"/>
  </r>
  <r>
    <x v="0"/>
    <n v="285000"/>
    <n v="0"/>
  </r>
  <r>
    <x v="0"/>
    <n v="285000"/>
    <n v="0"/>
  </r>
  <r>
    <x v="0"/>
    <n v="330000"/>
    <n v="0"/>
  </r>
  <r>
    <x v="5"/>
    <n v="0"/>
    <n v="12100"/>
  </r>
  <r>
    <x v="5"/>
    <n v="0"/>
    <n v="26564.99"/>
  </r>
  <r>
    <x v="4"/>
    <n v="0"/>
    <n v="1650000"/>
  </r>
  <r>
    <x v="5"/>
    <n v="0"/>
    <n v="371012.85"/>
  </r>
  <r>
    <x v="1"/>
    <n v="7965.51"/>
    <n v="0"/>
  </r>
  <r>
    <x v="6"/>
    <n v="2458.0700000000002"/>
    <n v="0"/>
  </r>
  <r>
    <x v="0"/>
    <n v="190000"/>
    <n v="0"/>
  </r>
  <r>
    <x v="1"/>
    <n v="1140"/>
    <n v="0"/>
  </r>
  <r>
    <x v="0"/>
    <n v="25099.86"/>
    <n v="0"/>
  </r>
  <r>
    <x v="0"/>
    <n v="38720"/>
    <n v="0"/>
  </r>
  <r>
    <x v="0"/>
    <n v="69299"/>
    <n v="0"/>
  </r>
  <r>
    <x v="0"/>
    <n v="115585.68"/>
    <n v="0"/>
  </r>
  <r>
    <x v="0"/>
    <n v="121625.8"/>
    <n v="0"/>
  </r>
  <r>
    <x v="0"/>
    <n v="210022.47"/>
    <n v="0"/>
  </r>
  <r>
    <x v="0"/>
    <n v="351219.6"/>
    <n v="0"/>
  </r>
  <r>
    <x v="0"/>
    <n v="388742.75"/>
    <n v="0"/>
  </r>
  <r>
    <x v="0"/>
    <n v="422483"/>
    <n v="0"/>
  </r>
  <r>
    <x v="0"/>
    <n v="424000"/>
    <n v="0"/>
  </r>
  <r>
    <x v="0"/>
    <n v="500000"/>
    <n v="0"/>
  </r>
  <r>
    <x v="5"/>
    <n v="0"/>
    <n v="143589.42000000001"/>
  </r>
  <r>
    <x v="11"/>
    <n v="0"/>
    <n v="2500000"/>
  </r>
  <r>
    <x v="13"/>
    <n v="21000"/>
    <n v="0"/>
  </r>
  <r>
    <x v="5"/>
    <n v="0"/>
    <n v="388742.75"/>
  </r>
  <r>
    <x v="1"/>
    <n v="16126.79"/>
    <n v="0"/>
  </r>
  <r>
    <x v="6"/>
    <n v="861.54"/>
    <n v="0"/>
  </r>
  <r>
    <x v="1"/>
    <n v="0"/>
    <n v="2332.46"/>
  </r>
  <r>
    <x v="0"/>
    <n v="163000"/>
    <n v="0"/>
  </r>
  <r>
    <x v="0"/>
    <n v="602049"/>
    <n v="0"/>
  </r>
  <r>
    <x v="1"/>
    <n v="4590.29"/>
    <n v="0"/>
  </r>
  <r>
    <x v="0"/>
    <n v="16029.99"/>
    <n v="0"/>
  </r>
  <r>
    <x v="0"/>
    <n v="38466.67"/>
    <n v="0"/>
  </r>
  <r>
    <x v="0"/>
    <n v="56950"/>
    <n v="0"/>
  </r>
  <r>
    <x v="0"/>
    <n v="250000"/>
    <n v="0"/>
  </r>
  <r>
    <x v="0"/>
    <n v="260767"/>
    <n v="0"/>
  </r>
  <r>
    <x v="0"/>
    <n v="330000"/>
    <n v="0"/>
  </r>
  <r>
    <x v="0"/>
    <n v="696000"/>
    <n v="0"/>
  </r>
  <r>
    <x v="0"/>
    <n v="891870"/>
    <n v="0"/>
  </r>
  <r>
    <x v="2"/>
    <n v="0"/>
    <n v="2800000"/>
  </r>
  <r>
    <x v="5"/>
    <n v="0"/>
    <n v="74706"/>
  </r>
  <r>
    <x v="3"/>
    <n v="250000"/>
    <n v="0"/>
  </r>
  <r>
    <x v="5"/>
    <n v="0"/>
    <n v="828000"/>
  </r>
  <r>
    <x v="12"/>
    <n v="830000"/>
    <n v="0"/>
  </r>
  <r>
    <x v="7"/>
    <n v="250"/>
    <n v="0"/>
  </r>
  <r>
    <x v="8"/>
    <n v="52.5"/>
    <n v="0"/>
  </r>
  <r>
    <x v="1"/>
    <n v="15242.32"/>
    <n v="0"/>
  </r>
  <r>
    <x v="6"/>
    <n v="5416.24"/>
    <n v="0"/>
  </r>
  <r>
    <x v="0"/>
    <n v="347000"/>
    <n v="0"/>
  </r>
  <r>
    <x v="0"/>
    <n v="500000"/>
    <n v="0"/>
  </r>
  <r>
    <x v="0"/>
    <n v="512571.32"/>
    <n v="0"/>
  </r>
  <r>
    <x v="0"/>
    <n v="602049"/>
    <n v="0"/>
  </r>
  <r>
    <x v="0"/>
    <n v="602049"/>
    <n v="0"/>
  </r>
  <r>
    <x v="1"/>
    <n v="15382.02"/>
    <n v="0"/>
  </r>
  <r>
    <x v="0"/>
    <n v="10711.39"/>
    <n v="0"/>
  </r>
  <r>
    <x v="0"/>
    <n v="16643.419999999998"/>
    <n v="0"/>
  </r>
  <r>
    <x v="0"/>
    <n v="88492.19"/>
    <n v="0"/>
  </r>
  <r>
    <x v="0"/>
    <n v="128000"/>
    <n v="0"/>
  </r>
  <r>
    <x v="0"/>
    <n v="233620.18"/>
    <n v="0"/>
  </r>
  <r>
    <x v="0"/>
    <n v="286000"/>
    <n v="0"/>
  </r>
  <r>
    <x v="0"/>
    <n v="330000"/>
    <n v="0"/>
  </r>
  <r>
    <x v="0"/>
    <n v="359105"/>
    <n v="0"/>
  </r>
  <r>
    <x v="0"/>
    <n v="388742.75"/>
    <n v="0"/>
  </r>
  <r>
    <x v="0"/>
    <n v="618000"/>
    <n v="0"/>
  </r>
  <r>
    <x v="5"/>
    <n v="0"/>
    <n v="101150"/>
  </r>
  <r>
    <x v="2"/>
    <n v="0"/>
    <n v="570000"/>
  </r>
  <r>
    <x v="4"/>
    <n v="0"/>
    <n v="4530000"/>
  </r>
  <r>
    <x v="7"/>
    <n v="4149.74"/>
    <n v="0"/>
  </r>
  <r>
    <x v="8"/>
    <n v="871.45"/>
    <n v="0"/>
  </r>
  <r>
    <x v="5"/>
    <n v="0"/>
    <n v="388742.75"/>
  </r>
  <r>
    <x v="1"/>
    <n v="14786.02"/>
    <n v="0"/>
  </r>
  <r>
    <x v="6"/>
    <n v="606.9"/>
    <n v="0"/>
  </r>
  <r>
    <x v="1"/>
    <n v="0"/>
    <n v="2332.46"/>
  </r>
  <r>
    <x v="0"/>
    <n v="605000"/>
    <n v="0"/>
  </r>
  <r>
    <x v="1"/>
    <n v="3630"/>
    <n v="0"/>
  </r>
  <r>
    <x v="0"/>
    <n v="41390.269999999997"/>
    <n v="0"/>
  </r>
  <r>
    <x v="0"/>
    <n v="82611.289999999994"/>
    <n v="0"/>
  </r>
  <r>
    <x v="0"/>
    <n v="155581.79999999999"/>
    <n v="0"/>
  </r>
  <r>
    <x v="0"/>
    <n v="267000"/>
    <n v="0"/>
  </r>
  <r>
    <x v="0"/>
    <n v="286000"/>
    <n v="0"/>
  </r>
  <r>
    <x v="0"/>
    <n v="315000"/>
    <n v="0"/>
  </r>
  <r>
    <x v="0"/>
    <n v="359105"/>
    <n v="0"/>
  </r>
  <r>
    <x v="0"/>
    <n v="956000"/>
    <n v="0"/>
  </r>
  <r>
    <x v="12"/>
    <n v="0"/>
    <n v="2900000"/>
  </r>
  <r>
    <x v="14"/>
    <n v="0"/>
    <n v="1236791.0900000001"/>
  </r>
  <r>
    <x v="5"/>
    <n v="0"/>
    <n v="121358.58"/>
  </r>
  <r>
    <x v="12"/>
    <n v="1100000"/>
    <n v="0"/>
  </r>
  <r>
    <x v="7"/>
    <n v="250"/>
    <n v="0"/>
  </r>
  <r>
    <x v="8"/>
    <n v="52.5"/>
    <n v="0"/>
  </r>
  <r>
    <x v="17"/>
    <n v="2138.87"/>
    <n v="0"/>
  </r>
  <r>
    <x v="18"/>
    <n v="224.58"/>
    <n v="0"/>
  </r>
  <r>
    <x v="19"/>
    <n v="553.46"/>
    <n v="0"/>
  </r>
  <r>
    <x v="17"/>
    <n v="1261.1600000000001"/>
    <n v="0"/>
  </r>
  <r>
    <x v="18"/>
    <n v="132.41999999999999"/>
    <n v="0"/>
  </r>
  <r>
    <x v="19"/>
    <n v="103.73"/>
    <n v="0"/>
  </r>
  <r>
    <x v="17"/>
    <n v="65122.25"/>
    <n v="0"/>
  </r>
  <r>
    <x v="18"/>
    <n v="6837.84"/>
    <n v="0"/>
  </r>
  <r>
    <x v="19"/>
    <n v="4042.61"/>
    <n v="0"/>
  </r>
  <r>
    <x v="1"/>
    <n v="14849.31"/>
    <n v="0"/>
  </r>
  <r>
    <x v="6"/>
    <n v="8148.9"/>
    <n v="0"/>
  </r>
  <r>
    <x v="7"/>
    <n v="120"/>
    <n v="0"/>
  </r>
  <r>
    <x v="8"/>
    <n v="25.2"/>
    <n v="0"/>
  </r>
  <r>
    <x v="7"/>
    <n v="638.29999999999995"/>
    <n v="0"/>
  </r>
  <r>
    <x v="8"/>
    <n v="134.04"/>
    <n v="0"/>
  </r>
  <r>
    <x v="1"/>
    <n v="5.51"/>
    <n v="0"/>
  </r>
  <r>
    <x v="2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23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28" firstHeaderRow="0" firstDataRow="1" firstDataCol="1"/>
  <pivotFields count="3">
    <pivotField axis="axisRow" showAll="0">
      <items count="25">
        <item x="2"/>
        <item x="3"/>
        <item x="12"/>
        <item x="11"/>
        <item x="15"/>
        <item x="4"/>
        <item x="7"/>
        <item x="14"/>
        <item x="21"/>
        <item x="5"/>
        <item x="6"/>
        <item x="1"/>
        <item x="19"/>
        <item x="9"/>
        <item x="17"/>
        <item x="8"/>
        <item x="10"/>
        <item x="18"/>
        <item x="0"/>
        <item x="22"/>
        <item x="13"/>
        <item x="16"/>
        <item x="20"/>
        <item x="23"/>
        <item t="default"/>
      </items>
    </pivotField>
    <pivotField dataField="1" showAll="0"/>
    <pivotField dataField="1" showAll="0"/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ébitos" fld="1" baseField="0" baseItem="0"/>
    <dataField name="Suma de Créditos" fld="2" baseField="0" baseItem="0"/>
  </dataFields>
  <formats count="19">
    <format dxfId="1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field="0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15">
      <pivotArea collapsedLevelsAreSubtotals="1" fieldPosition="0">
        <references count="1">
          <reference field="0" count="1">
            <x v="6"/>
          </reference>
        </references>
      </pivotArea>
    </format>
    <format dxfId="14">
      <pivotArea dataOnly="0" labelOnly="1" fieldPosition="0">
        <references count="1">
          <reference field="0" count="1">
            <x v="6"/>
          </reference>
        </references>
      </pivotArea>
    </format>
    <format dxfId="13">
      <pivotArea collapsedLevelsAreSubtotals="1" fieldPosition="0">
        <references count="1">
          <reference field="0" count="1">
            <x v="13"/>
          </reference>
        </references>
      </pivotArea>
    </format>
    <format dxfId="12">
      <pivotArea dataOnly="0" labelOnly="1" fieldPosition="0">
        <references count="1">
          <reference field="0" count="1">
            <x v="13"/>
          </reference>
        </references>
      </pivotArea>
    </format>
    <format dxfId="11">
      <pivotArea collapsedLevelsAreSubtotals="1" fieldPosition="0">
        <references count="1">
          <reference field="0" count="2">
            <x v="15"/>
            <x v="16"/>
          </reference>
        </references>
      </pivotArea>
    </format>
    <format dxfId="10">
      <pivotArea dataOnly="0" labelOnly="1" fieldPosition="0">
        <references count="1">
          <reference field="0" count="2">
            <x v="15"/>
            <x v="16"/>
          </reference>
        </references>
      </pivotArea>
    </format>
    <format dxfId="9">
      <pivotArea collapsedLevelsAreSubtotals="1" fieldPosition="0">
        <references count="1">
          <reference field="0" count="1">
            <x v="17"/>
          </reference>
        </references>
      </pivotArea>
    </format>
    <format dxfId="8">
      <pivotArea dataOnly="0" labelOnly="1" fieldPosition="0">
        <references count="1">
          <reference field="0" count="1">
            <x v="17"/>
          </reference>
        </references>
      </pivotArea>
    </format>
    <format dxfId="7">
      <pivotArea collapsedLevelsAreSubtotals="1" fieldPosition="0">
        <references count="1">
          <reference field="0" count="1">
            <x v="14"/>
          </reference>
        </references>
      </pivotArea>
    </format>
    <format dxfId="6">
      <pivotArea dataOnly="0" labelOnly="1" fieldPosition="0">
        <references count="1">
          <reference field="0" count="1">
            <x v="14"/>
          </reference>
        </references>
      </pivotArea>
    </format>
    <format dxfId="5">
      <pivotArea collapsedLevelsAreSubtotals="1" fieldPosition="0">
        <references count="1">
          <reference field="0" count="1">
            <x v="7"/>
          </reference>
        </references>
      </pivotArea>
    </format>
    <format dxfId="4">
      <pivotArea dataOnly="0" labelOnly="1" fieldPosition="0">
        <references count="1">
          <reference field="0" count="1">
            <x v="7"/>
          </reference>
        </references>
      </pivotArea>
    </format>
    <format dxfId="3">
      <pivotArea collapsedLevelsAreSubtotals="1" fieldPosition="0">
        <references count="1">
          <reference field="0" count="2">
            <x v="10"/>
            <x v="11"/>
          </reference>
        </references>
      </pivotArea>
    </format>
    <format dxfId="2">
      <pivotArea dataOnly="0" labelOnly="1" fieldPosition="0">
        <references count="1">
          <reference field="0" count="2">
            <x v="10"/>
            <x v="11"/>
          </reference>
        </references>
      </pivotArea>
    </format>
    <format dxfId="1">
      <pivotArea collapsedLevelsAreSubtotals="1" fieldPosition="0">
        <references count="1">
          <reference field="0" count="1">
            <x v="12"/>
          </reference>
        </references>
      </pivotArea>
    </format>
    <format dxfId="0">
      <pivotArea dataOnly="0" labelOnly="1" fieldPosition="0">
        <references count="1">
          <reference field="0" count="1"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8"/>
  <sheetViews>
    <sheetView workbookViewId="0">
      <selection sqref="A1:XFD1048576"/>
    </sheetView>
  </sheetViews>
  <sheetFormatPr baseColWidth="10" defaultRowHeight="15" x14ac:dyDescent="0.25"/>
  <cols>
    <col min="1" max="1" width="10.7109375" bestFit="1" customWidth="1"/>
    <col min="2" max="2" width="33.42578125" bestFit="1" customWidth="1"/>
    <col min="3" max="3" width="52.7109375" bestFit="1" customWidth="1"/>
    <col min="4" max="4" width="21.28515625" bestFit="1" customWidth="1"/>
    <col min="5" max="5" width="13.140625" bestFit="1" customWidth="1"/>
    <col min="6" max="6" width="14.140625" bestFit="1" customWidth="1"/>
    <col min="7" max="7" width="13.42578125" bestFit="1" customWidth="1"/>
  </cols>
  <sheetData>
    <row r="1" spans="1:7" x14ac:dyDescent="0.25">
      <c r="A1" s="4" t="s">
        <v>0</v>
      </c>
      <c r="B1" s="4" t="s">
        <v>1</v>
      </c>
      <c r="C1" s="4" t="s">
        <v>4</v>
      </c>
      <c r="D1" s="4" t="s">
        <v>5</v>
      </c>
      <c r="E1" s="4" t="s">
        <v>2</v>
      </c>
      <c r="F1" s="4" t="s">
        <v>3</v>
      </c>
      <c r="G1" s="4" t="s">
        <v>6</v>
      </c>
    </row>
    <row r="2" spans="1:7" x14ac:dyDescent="0.25">
      <c r="A2" s="2">
        <v>44771</v>
      </c>
      <c r="B2" s="1" t="s">
        <v>7</v>
      </c>
      <c r="C2" s="1"/>
      <c r="D2" s="1"/>
      <c r="E2" s="5">
        <v>83730.789999999994</v>
      </c>
      <c r="F2" s="5">
        <v>0</v>
      </c>
      <c r="G2" s="6">
        <v>-1243468.05</v>
      </c>
    </row>
    <row r="3" spans="1:7" x14ac:dyDescent="0.25">
      <c r="A3" s="2">
        <v>44771</v>
      </c>
      <c r="B3" s="1" t="s">
        <v>8</v>
      </c>
      <c r="C3" s="1"/>
      <c r="D3" s="1"/>
      <c r="E3" s="5">
        <v>129768.5</v>
      </c>
      <c r="F3" s="5">
        <v>0</v>
      </c>
      <c r="G3" s="6">
        <v>-1373236.55</v>
      </c>
    </row>
    <row r="4" spans="1:7" x14ac:dyDescent="0.25">
      <c r="A4" s="2">
        <v>44771</v>
      </c>
      <c r="B4" s="1" t="s">
        <v>9</v>
      </c>
      <c r="C4" s="1"/>
      <c r="D4" s="1"/>
      <c r="E4" s="5">
        <v>422483</v>
      </c>
      <c r="F4" s="5">
        <v>0</v>
      </c>
      <c r="G4" s="6">
        <v>-1795719.55</v>
      </c>
    </row>
    <row r="5" spans="1:7" x14ac:dyDescent="0.25">
      <c r="A5" s="2">
        <v>44771</v>
      </c>
      <c r="B5" s="1" t="s">
        <v>10</v>
      </c>
      <c r="C5" s="1"/>
      <c r="D5" s="1"/>
      <c r="E5" s="5">
        <v>3815.89</v>
      </c>
      <c r="F5" s="5">
        <v>0</v>
      </c>
      <c r="G5" s="6">
        <v>-1799535.44</v>
      </c>
    </row>
    <row r="6" spans="1:7" x14ac:dyDescent="0.25">
      <c r="A6" s="2">
        <v>44774</v>
      </c>
      <c r="B6" s="1" t="s">
        <v>11</v>
      </c>
      <c r="C6" s="1"/>
      <c r="D6" s="1"/>
      <c r="E6" s="5">
        <v>25250.79</v>
      </c>
      <c r="F6" s="5">
        <v>0</v>
      </c>
      <c r="G6" s="6">
        <v>-1824786.23</v>
      </c>
    </row>
    <row r="7" spans="1:7" x14ac:dyDescent="0.25">
      <c r="A7" s="2">
        <v>44774</v>
      </c>
      <c r="B7" s="1" t="s">
        <v>12</v>
      </c>
      <c r="C7" s="1"/>
      <c r="D7" s="1"/>
      <c r="E7" s="5">
        <v>55418</v>
      </c>
      <c r="F7" s="5">
        <v>0</v>
      </c>
      <c r="G7" s="6">
        <v>-1880204.23</v>
      </c>
    </row>
    <row r="8" spans="1:7" x14ac:dyDescent="0.25">
      <c r="A8" s="2">
        <v>44774</v>
      </c>
      <c r="B8" s="1" t="s">
        <v>13</v>
      </c>
      <c r="C8" s="1"/>
      <c r="D8" s="1"/>
      <c r="E8" s="5">
        <v>87286.1</v>
      </c>
      <c r="F8" s="5">
        <v>0</v>
      </c>
      <c r="G8" s="6">
        <v>-1967490.33</v>
      </c>
    </row>
    <row r="9" spans="1:7" x14ac:dyDescent="0.25">
      <c r="A9" s="2">
        <v>44774</v>
      </c>
      <c r="B9" s="1" t="s">
        <v>14</v>
      </c>
      <c r="C9" s="1"/>
      <c r="D9" s="1"/>
      <c r="E9" s="5">
        <v>139936.5</v>
      </c>
      <c r="F9" s="5">
        <v>0</v>
      </c>
      <c r="G9" s="6">
        <v>-2107426.83</v>
      </c>
    </row>
    <row r="10" spans="1:7" x14ac:dyDescent="0.25">
      <c r="A10" s="2">
        <v>44774</v>
      </c>
      <c r="B10" s="1" t="s">
        <v>15</v>
      </c>
      <c r="C10" s="1"/>
      <c r="D10" s="1"/>
      <c r="E10" s="5">
        <v>157407</v>
      </c>
      <c r="F10" s="5">
        <v>0</v>
      </c>
      <c r="G10" s="6">
        <v>-2264833.83</v>
      </c>
    </row>
    <row r="11" spans="1:7" x14ac:dyDescent="0.25">
      <c r="A11" s="2">
        <v>44774</v>
      </c>
      <c r="B11" s="1" t="s">
        <v>16</v>
      </c>
      <c r="C11" s="1"/>
      <c r="D11" s="1"/>
      <c r="E11" s="5">
        <v>286000</v>
      </c>
      <c r="F11" s="5">
        <v>0</v>
      </c>
      <c r="G11" s="6">
        <v>-2550833.83</v>
      </c>
    </row>
    <row r="12" spans="1:7" x14ac:dyDescent="0.25">
      <c r="A12" s="2">
        <v>44774</v>
      </c>
      <c r="B12" s="1" t="s">
        <v>17</v>
      </c>
      <c r="C12" s="1"/>
      <c r="D12" s="1"/>
      <c r="E12" s="5">
        <v>337347.63</v>
      </c>
      <c r="F12" s="5">
        <v>0</v>
      </c>
      <c r="G12" s="6">
        <v>-2888181.46</v>
      </c>
    </row>
    <row r="13" spans="1:7" x14ac:dyDescent="0.25">
      <c r="A13" s="2">
        <v>44774</v>
      </c>
      <c r="B13" s="1" t="s">
        <v>18</v>
      </c>
      <c r="C13" s="1"/>
      <c r="D13" s="1"/>
      <c r="E13" s="5">
        <v>407500</v>
      </c>
      <c r="F13" s="5">
        <v>0</v>
      </c>
      <c r="G13" s="6">
        <v>-3295681.46</v>
      </c>
    </row>
    <row r="14" spans="1:7" x14ac:dyDescent="0.25">
      <c r="A14" s="2">
        <v>44774</v>
      </c>
      <c r="B14" s="1" t="s">
        <v>19</v>
      </c>
      <c r="C14" s="1"/>
      <c r="D14" s="1"/>
      <c r="E14" s="5">
        <v>420000</v>
      </c>
      <c r="F14" s="5">
        <v>0</v>
      </c>
      <c r="G14" s="6">
        <v>-3715681.46</v>
      </c>
    </row>
    <row r="15" spans="1:7" x14ac:dyDescent="0.25">
      <c r="A15" s="2">
        <v>44774</v>
      </c>
      <c r="B15" s="1" t="s">
        <v>20</v>
      </c>
      <c r="C15" s="1"/>
      <c r="D15" s="1"/>
      <c r="E15" s="5">
        <v>421260</v>
      </c>
      <c r="F15" s="5">
        <v>0</v>
      </c>
      <c r="G15" s="6">
        <v>-4136941.46</v>
      </c>
    </row>
    <row r="16" spans="1:7" x14ac:dyDescent="0.25">
      <c r="A16" s="2">
        <v>44774</v>
      </c>
      <c r="B16" s="1" t="s">
        <v>21</v>
      </c>
      <c r="C16" s="1"/>
      <c r="D16" s="1"/>
      <c r="E16" s="5">
        <v>506950.40000000002</v>
      </c>
      <c r="F16" s="5">
        <v>0</v>
      </c>
      <c r="G16" s="6">
        <v>-4643891.8600000003</v>
      </c>
    </row>
    <row r="17" spans="1:7" x14ac:dyDescent="0.25">
      <c r="A17" s="2">
        <v>44774</v>
      </c>
      <c r="B17" s="1" t="s">
        <v>22</v>
      </c>
      <c r="C17" s="1"/>
      <c r="D17" s="1"/>
      <c r="E17" s="5">
        <v>677000</v>
      </c>
      <c r="F17" s="5">
        <v>0</v>
      </c>
      <c r="G17" s="6">
        <v>-5320891.8600000003</v>
      </c>
    </row>
    <row r="18" spans="1:7" x14ac:dyDescent="0.25">
      <c r="A18" s="2">
        <v>44774</v>
      </c>
      <c r="B18" s="1" t="s">
        <v>23</v>
      </c>
      <c r="C18" s="1"/>
      <c r="D18" s="1"/>
      <c r="E18" s="5">
        <v>677000</v>
      </c>
      <c r="F18" s="5">
        <v>0</v>
      </c>
      <c r="G18" s="6">
        <v>-5997891.8600000003</v>
      </c>
    </row>
    <row r="19" spans="1:7" x14ac:dyDescent="0.25">
      <c r="A19" s="2">
        <v>44774</v>
      </c>
      <c r="B19" s="1" t="s">
        <v>24</v>
      </c>
      <c r="C19" s="1" t="s">
        <v>25</v>
      </c>
      <c r="D19" s="1">
        <v>30712013962</v>
      </c>
      <c r="E19" s="5">
        <v>0</v>
      </c>
      <c r="F19" s="5">
        <v>3000000</v>
      </c>
      <c r="G19" s="6">
        <v>-2997891.86</v>
      </c>
    </row>
    <row r="20" spans="1:7" x14ac:dyDescent="0.25">
      <c r="A20" s="2">
        <v>44774</v>
      </c>
      <c r="B20" s="1" t="s">
        <v>26</v>
      </c>
      <c r="C20" s="1" t="s">
        <v>25</v>
      </c>
      <c r="D20" s="1">
        <v>30712013962</v>
      </c>
      <c r="E20" s="5">
        <v>0</v>
      </c>
      <c r="F20" s="5">
        <v>1250000</v>
      </c>
      <c r="G20" s="6">
        <v>-1747891.86</v>
      </c>
    </row>
    <row r="21" spans="1:7" x14ac:dyDescent="0.25">
      <c r="A21" s="2">
        <v>44774</v>
      </c>
      <c r="B21" s="1" t="s">
        <v>27</v>
      </c>
      <c r="C21" s="1" t="s">
        <v>25</v>
      </c>
      <c r="D21" s="1">
        <v>30712013962</v>
      </c>
      <c r="E21" s="5">
        <v>150000</v>
      </c>
      <c r="F21" s="5">
        <v>0</v>
      </c>
      <c r="G21" s="6">
        <v>-1897891.86</v>
      </c>
    </row>
    <row r="22" spans="1:7" x14ac:dyDescent="0.25">
      <c r="A22" s="2">
        <v>44774</v>
      </c>
      <c r="B22" s="1" t="s">
        <v>28</v>
      </c>
      <c r="C22" s="1" t="s">
        <v>29</v>
      </c>
      <c r="D22" s="1">
        <v>30637897647</v>
      </c>
      <c r="E22" s="5">
        <v>0</v>
      </c>
      <c r="F22" s="5">
        <v>120563.57</v>
      </c>
      <c r="G22" s="6">
        <v>-1777328.29</v>
      </c>
    </row>
    <row r="23" spans="1:7" x14ac:dyDescent="0.25">
      <c r="A23" s="2">
        <v>44774</v>
      </c>
      <c r="B23" s="1" t="s">
        <v>10</v>
      </c>
      <c r="C23" s="1"/>
      <c r="D23" s="1"/>
      <c r="E23" s="5">
        <v>25190.14</v>
      </c>
      <c r="F23" s="5">
        <v>0</v>
      </c>
      <c r="G23" s="6">
        <v>-1802518.43</v>
      </c>
    </row>
    <row r="24" spans="1:7" x14ac:dyDescent="0.25">
      <c r="A24" s="2">
        <v>44774</v>
      </c>
      <c r="B24" s="1" t="s">
        <v>30</v>
      </c>
      <c r="C24" s="1"/>
      <c r="D24" s="1"/>
      <c r="E24" s="5">
        <v>723.38</v>
      </c>
      <c r="F24" s="5">
        <v>0</v>
      </c>
      <c r="G24" s="6">
        <v>-1803241.81</v>
      </c>
    </row>
    <row r="25" spans="1:7" x14ac:dyDescent="0.25">
      <c r="A25" s="2">
        <v>44774</v>
      </c>
      <c r="B25" s="1" t="s">
        <v>31</v>
      </c>
      <c r="C25" s="1"/>
      <c r="D25" s="1"/>
      <c r="E25" s="5">
        <v>0</v>
      </c>
      <c r="F25" s="5">
        <v>120357.66</v>
      </c>
      <c r="G25" s="6">
        <v>-1682884.15</v>
      </c>
    </row>
    <row r="26" spans="1:7" x14ac:dyDescent="0.25">
      <c r="A26" s="2">
        <v>44774</v>
      </c>
      <c r="B26" s="1" t="s">
        <v>32</v>
      </c>
      <c r="C26" s="1"/>
      <c r="D26" s="1"/>
      <c r="E26" s="5">
        <v>0</v>
      </c>
      <c r="F26" s="5">
        <v>128431.88</v>
      </c>
      <c r="G26" s="6">
        <v>-1554452.27</v>
      </c>
    </row>
    <row r="27" spans="1:7" x14ac:dyDescent="0.25">
      <c r="A27" s="2">
        <v>44774</v>
      </c>
      <c r="B27" s="1" t="s">
        <v>33</v>
      </c>
      <c r="C27" s="1"/>
      <c r="D27" s="1"/>
      <c r="E27" s="5">
        <v>0</v>
      </c>
      <c r="F27" s="5">
        <v>184877.89</v>
      </c>
      <c r="G27" s="6">
        <v>-1369574.38</v>
      </c>
    </row>
    <row r="28" spans="1:7" x14ac:dyDescent="0.25">
      <c r="A28" s="2">
        <v>44774</v>
      </c>
      <c r="B28" s="1" t="s">
        <v>34</v>
      </c>
      <c r="C28" s="1" t="s">
        <v>35</v>
      </c>
      <c r="D28" s="1"/>
      <c r="E28" s="5">
        <v>153695.53</v>
      </c>
      <c r="F28" s="5">
        <v>0</v>
      </c>
      <c r="G28" s="6">
        <v>-1523269.91</v>
      </c>
    </row>
    <row r="29" spans="1:7" x14ac:dyDescent="0.25">
      <c r="A29" s="2">
        <v>44774</v>
      </c>
      <c r="B29" s="1" t="s">
        <v>34</v>
      </c>
      <c r="C29" s="1" t="s">
        <v>35</v>
      </c>
      <c r="D29" s="1"/>
      <c r="E29" s="5">
        <v>447169</v>
      </c>
      <c r="F29" s="5">
        <v>0</v>
      </c>
      <c r="G29" s="6">
        <v>-1970438.91</v>
      </c>
    </row>
    <row r="30" spans="1:7" x14ac:dyDescent="0.25">
      <c r="A30" s="2">
        <v>44774</v>
      </c>
      <c r="B30" s="1" t="s">
        <v>36</v>
      </c>
      <c r="C30" s="3">
        <v>44743</v>
      </c>
      <c r="D30" s="1"/>
      <c r="E30" s="5">
        <v>3150</v>
      </c>
      <c r="F30" s="5">
        <v>0</v>
      </c>
      <c r="G30" s="6">
        <v>-1973588.91</v>
      </c>
    </row>
    <row r="31" spans="1:7" x14ac:dyDescent="0.25">
      <c r="A31" s="2">
        <v>44774</v>
      </c>
      <c r="B31" s="1" t="s">
        <v>37</v>
      </c>
      <c r="C31" s="1"/>
      <c r="D31" s="1"/>
      <c r="E31" s="5">
        <v>661.5</v>
      </c>
      <c r="F31" s="5">
        <v>0</v>
      </c>
      <c r="G31" s="6">
        <v>-1974250.41</v>
      </c>
    </row>
    <row r="32" spans="1:7" x14ac:dyDescent="0.25">
      <c r="A32" s="2">
        <v>44774</v>
      </c>
      <c r="B32" s="1" t="s">
        <v>10</v>
      </c>
      <c r="C32" s="1"/>
      <c r="D32" s="1"/>
      <c r="E32" s="5">
        <v>3628.06</v>
      </c>
      <c r="F32" s="5">
        <v>0</v>
      </c>
      <c r="G32" s="6">
        <v>-1977878.47</v>
      </c>
    </row>
    <row r="33" spans="1:7" x14ac:dyDescent="0.25">
      <c r="A33" s="2">
        <v>44774</v>
      </c>
      <c r="B33" s="1" t="s">
        <v>30</v>
      </c>
      <c r="C33" s="1"/>
      <c r="D33" s="1"/>
      <c r="E33" s="5">
        <v>2602</v>
      </c>
      <c r="F33" s="5">
        <v>0</v>
      </c>
      <c r="G33" s="6">
        <v>-1980480.47</v>
      </c>
    </row>
    <row r="34" spans="1:7" x14ac:dyDescent="0.25">
      <c r="A34" s="2">
        <v>44774</v>
      </c>
      <c r="B34" s="1" t="s">
        <v>38</v>
      </c>
      <c r="C34" s="3">
        <v>44743</v>
      </c>
      <c r="D34" s="1"/>
      <c r="E34" s="5">
        <v>96539.25</v>
      </c>
      <c r="F34" s="5">
        <v>0</v>
      </c>
      <c r="G34" s="6">
        <v>-2077019.72</v>
      </c>
    </row>
    <row r="35" spans="1:7" x14ac:dyDescent="0.25">
      <c r="A35" s="2">
        <v>44774</v>
      </c>
      <c r="B35" s="1" t="s">
        <v>37</v>
      </c>
      <c r="C35" s="1"/>
      <c r="D35" s="1"/>
      <c r="E35" s="5">
        <v>10136.620000000001</v>
      </c>
      <c r="F35" s="5">
        <v>0</v>
      </c>
      <c r="G35" s="6">
        <v>-2087156.34</v>
      </c>
    </row>
    <row r="36" spans="1:7" x14ac:dyDescent="0.25">
      <c r="A36" s="2">
        <v>44774</v>
      </c>
      <c r="B36" s="1" t="s">
        <v>10</v>
      </c>
      <c r="C36" s="1"/>
      <c r="D36" s="1"/>
      <c r="E36" s="5">
        <v>640.05999999999995</v>
      </c>
      <c r="F36" s="5">
        <v>0</v>
      </c>
      <c r="G36" s="6">
        <v>-2087796.4</v>
      </c>
    </row>
    <row r="37" spans="1:7" x14ac:dyDescent="0.25">
      <c r="A37" s="2">
        <v>44774</v>
      </c>
      <c r="B37" s="1" t="s">
        <v>39</v>
      </c>
      <c r="C37" s="1"/>
      <c r="D37" s="1"/>
      <c r="E37" s="5">
        <v>84014.18</v>
      </c>
      <c r="F37" s="5">
        <v>0</v>
      </c>
      <c r="G37" s="6">
        <v>-2171810.58</v>
      </c>
    </row>
    <row r="38" spans="1:7" x14ac:dyDescent="0.25">
      <c r="A38" s="2">
        <v>44774</v>
      </c>
      <c r="B38" s="1" t="s">
        <v>40</v>
      </c>
      <c r="C38" s="1"/>
      <c r="D38" s="1"/>
      <c r="E38" s="5">
        <v>210000</v>
      </c>
      <c r="F38" s="5">
        <v>0</v>
      </c>
      <c r="G38" s="6">
        <v>-2381810.58</v>
      </c>
    </row>
    <row r="39" spans="1:7" x14ac:dyDescent="0.25">
      <c r="A39" s="2">
        <v>44774</v>
      </c>
      <c r="B39" s="1" t="s">
        <v>10</v>
      </c>
      <c r="C39" s="1"/>
      <c r="D39" s="1"/>
      <c r="E39" s="5">
        <v>1764.09</v>
      </c>
      <c r="F39" s="5">
        <v>0</v>
      </c>
      <c r="G39" s="6">
        <v>-2383574.67</v>
      </c>
    </row>
    <row r="40" spans="1:7" x14ac:dyDescent="0.25">
      <c r="A40" s="2">
        <v>44775</v>
      </c>
      <c r="B40" s="1" t="s">
        <v>41</v>
      </c>
      <c r="C40" s="1"/>
      <c r="D40" s="1"/>
      <c r="E40" s="5">
        <v>41760</v>
      </c>
      <c r="F40" s="5">
        <v>0</v>
      </c>
      <c r="G40" s="6">
        <v>-2425334.67</v>
      </c>
    </row>
    <row r="41" spans="1:7" x14ac:dyDescent="0.25">
      <c r="A41" s="2">
        <v>44775</v>
      </c>
      <c r="B41" s="1" t="s">
        <v>42</v>
      </c>
      <c r="C41" s="1"/>
      <c r="D41" s="1"/>
      <c r="E41" s="5">
        <v>55200.81</v>
      </c>
      <c r="F41" s="5">
        <v>0</v>
      </c>
      <c r="G41" s="6">
        <v>-2480535.48</v>
      </c>
    </row>
    <row r="42" spans="1:7" x14ac:dyDescent="0.25">
      <c r="A42" s="2">
        <v>44775</v>
      </c>
      <c r="B42" s="1" t="s">
        <v>43</v>
      </c>
      <c r="C42" s="1"/>
      <c r="D42" s="1"/>
      <c r="E42" s="5">
        <v>83792.5</v>
      </c>
      <c r="F42" s="5">
        <v>0</v>
      </c>
      <c r="G42" s="6">
        <v>-2564327.98</v>
      </c>
    </row>
    <row r="43" spans="1:7" x14ac:dyDescent="0.25">
      <c r="A43" s="2">
        <v>44775</v>
      </c>
      <c r="B43" s="1" t="s">
        <v>44</v>
      </c>
      <c r="C43" s="1"/>
      <c r="D43" s="1"/>
      <c r="E43" s="5">
        <v>123151.18</v>
      </c>
      <c r="F43" s="5">
        <v>0</v>
      </c>
      <c r="G43" s="6">
        <v>-2687479.16</v>
      </c>
    </row>
    <row r="44" spans="1:7" x14ac:dyDescent="0.25">
      <c r="A44" s="2">
        <v>44775</v>
      </c>
      <c r="B44" s="1" t="s">
        <v>45</v>
      </c>
      <c r="C44" s="1"/>
      <c r="D44" s="1"/>
      <c r="E44" s="5">
        <v>190000</v>
      </c>
      <c r="F44" s="5">
        <v>0</v>
      </c>
      <c r="G44" s="6">
        <v>-2877479.16</v>
      </c>
    </row>
    <row r="45" spans="1:7" x14ac:dyDescent="0.25">
      <c r="A45" s="2">
        <v>44775</v>
      </c>
      <c r="B45" s="1" t="s">
        <v>46</v>
      </c>
      <c r="C45" s="1"/>
      <c r="D45" s="1"/>
      <c r="E45" s="5">
        <v>210000</v>
      </c>
      <c r="F45" s="5">
        <v>0</v>
      </c>
      <c r="G45" s="6">
        <v>-3087479.16</v>
      </c>
    </row>
    <row r="46" spans="1:7" x14ac:dyDescent="0.25">
      <c r="A46" s="2">
        <v>44775</v>
      </c>
      <c r="B46" s="1" t="s">
        <v>47</v>
      </c>
      <c r="C46" s="1"/>
      <c r="D46" s="1"/>
      <c r="E46" s="5">
        <v>275000</v>
      </c>
      <c r="F46" s="5">
        <v>0</v>
      </c>
      <c r="G46" s="6">
        <v>-3362479.16</v>
      </c>
    </row>
    <row r="47" spans="1:7" x14ac:dyDescent="0.25">
      <c r="A47" s="2">
        <v>44775</v>
      </c>
      <c r="B47" s="1" t="s">
        <v>48</v>
      </c>
      <c r="C47" s="1"/>
      <c r="D47" s="1"/>
      <c r="E47" s="5">
        <v>717000</v>
      </c>
      <c r="F47" s="5">
        <v>0</v>
      </c>
      <c r="G47" s="6">
        <v>-4079479.16</v>
      </c>
    </row>
    <row r="48" spans="1:7" x14ac:dyDescent="0.25">
      <c r="A48" s="2">
        <v>44775</v>
      </c>
      <c r="B48" s="1" t="s">
        <v>49</v>
      </c>
      <c r="C48" s="1"/>
      <c r="D48" s="1"/>
      <c r="E48" s="5">
        <v>717000</v>
      </c>
      <c r="F48" s="5">
        <v>0</v>
      </c>
      <c r="G48" s="6">
        <v>-4796479.16</v>
      </c>
    </row>
    <row r="49" spans="1:7" x14ac:dyDescent="0.25">
      <c r="A49" s="2">
        <v>44775</v>
      </c>
      <c r="B49" s="1" t="s">
        <v>26</v>
      </c>
      <c r="C49" s="1" t="s">
        <v>50</v>
      </c>
      <c r="D49" s="1">
        <v>30712013962</v>
      </c>
      <c r="E49" s="5">
        <v>0</v>
      </c>
      <c r="F49" s="5">
        <v>3000000</v>
      </c>
      <c r="G49" s="6">
        <v>-1796479.16</v>
      </c>
    </row>
    <row r="50" spans="1:7" x14ac:dyDescent="0.25">
      <c r="A50" s="2">
        <v>44775</v>
      </c>
      <c r="B50" s="1" t="s">
        <v>51</v>
      </c>
      <c r="C50" s="1" t="s">
        <v>52</v>
      </c>
      <c r="D50" s="1">
        <v>30687849864</v>
      </c>
      <c r="E50" s="5">
        <v>0</v>
      </c>
      <c r="F50" s="5">
        <v>8260</v>
      </c>
      <c r="G50" s="6">
        <v>-1788219.16</v>
      </c>
    </row>
    <row r="51" spans="1:7" x14ac:dyDescent="0.25">
      <c r="A51" s="2">
        <v>44775</v>
      </c>
      <c r="B51" s="1" t="s">
        <v>53</v>
      </c>
      <c r="C51" s="1" t="s">
        <v>54</v>
      </c>
      <c r="D51" s="1">
        <v>30715805037</v>
      </c>
      <c r="E51" s="5">
        <v>86047.5</v>
      </c>
      <c r="F51" s="5">
        <v>0</v>
      </c>
      <c r="G51" s="6">
        <v>-1874266.66</v>
      </c>
    </row>
    <row r="52" spans="1:7" x14ac:dyDescent="0.25">
      <c r="A52" s="2">
        <v>44775</v>
      </c>
      <c r="B52" s="1" t="s">
        <v>26</v>
      </c>
      <c r="C52" s="1" t="s">
        <v>55</v>
      </c>
      <c r="D52" s="1">
        <v>30712013962</v>
      </c>
      <c r="E52" s="5">
        <v>0</v>
      </c>
      <c r="F52" s="5">
        <v>1100000</v>
      </c>
      <c r="G52" s="6">
        <v>-774266.66</v>
      </c>
    </row>
    <row r="53" spans="1:7" x14ac:dyDescent="0.25">
      <c r="A53" s="2">
        <v>44775</v>
      </c>
      <c r="B53" s="1" t="s">
        <v>56</v>
      </c>
      <c r="C53" s="1" t="s">
        <v>57</v>
      </c>
      <c r="D53" s="1">
        <v>30716043491</v>
      </c>
      <c r="E53" s="5">
        <v>295970.84000000003</v>
      </c>
      <c r="F53" s="5">
        <v>0</v>
      </c>
      <c r="G53" s="6">
        <v>-1070237.5</v>
      </c>
    </row>
    <row r="54" spans="1:7" x14ac:dyDescent="0.25">
      <c r="A54" s="2">
        <v>44775</v>
      </c>
      <c r="B54" s="1" t="s">
        <v>56</v>
      </c>
      <c r="C54" s="1" t="s">
        <v>58</v>
      </c>
      <c r="D54" s="1">
        <v>30716158507</v>
      </c>
      <c r="E54" s="5">
        <v>398751.05</v>
      </c>
      <c r="F54" s="5">
        <v>0</v>
      </c>
      <c r="G54" s="6">
        <v>-1468988.55</v>
      </c>
    </row>
    <row r="55" spans="1:7" x14ac:dyDescent="0.25">
      <c r="A55" s="2">
        <v>44775</v>
      </c>
      <c r="B55" s="1" t="s">
        <v>56</v>
      </c>
      <c r="C55" s="1" t="s">
        <v>59</v>
      </c>
      <c r="D55" s="1">
        <v>20290017379</v>
      </c>
      <c r="E55" s="5">
        <v>17787</v>
      </c>
      <c r="F55" s="5">
        <v>0</v>
      </c>
      <c r="G55" s="6">
        <v>-1486775.55</v>
      </c>
    </row>
    <row r="56" spans="1:7" x14ac:dyDescent="0.25">
      <c r="A56" s="2">
        <v>44775</v>
      </c>
      <c r="B56" s="1" t="s">
        <v>56</v>
      </c>
      <c r="C56" s="1" t="s">
        <v>60</v>
      </c>
      <c r="D56" s="1">
        <v>30709783625</v>
      </c>
      <c r="E56" s="5">
        <v>154770.98000000001</v>
      </c>
      <c r="F56" s="5">
        <v>0</v>
      </c>
      <c r="G56" s="6">
        <v>-1641546.53</v>
      </c>
    </row>
    <row r="57" spans="1:7" x14ac:dyDescent="0.25">
      <c r="A57" s="2">
        <v>44775</v>
      </c>
      <c r="B57" s="1" t="s">
        <v>61</v>
      </c>
      <c r="C57" s="1"/>
      <c r="D57" s="1"/>
      <c r="E57" s="5">
        <v>250</v>
      </c>
      <c r="F57" s="5">
        <v>0</v>
      </c>
      <c r="G57" s="6">
        <v>-1641796.53</v>
      </c>
    </row>
    <row r="58" spans="1:7" x14ac:dyDescent="0.25">
      <c r="A58" s="2">
        <v>44775</v>
      </c>
      <c r="B58" s="1" t="s">
        <v>37</v>
      </c>
      <c r="C58" s="1"/>
      <c r="D58" s="1"/>
      <c r="E58" s="5">
        <v>52.5</v>
      </c>
      <c r="F58" s="5">
        <v>0</v>
      </c>
      <c r="G58" s="6">
        <v>-1641849.03</v>
      </c>
    </row>
    <row r="59" spans="1:7" x14ac:dyDescent="0.25">
      <c r="A59" s="2">
        <v>44775</v>
      </c>
      <c r="B59" s="1" t="s">
        <v>56</v>
      </c>
      <c r="C59" s="1" t="s">
        <v>62</v>
      </c>
      <c r="D59" s="1">
        <v>30713675004</v>
      </c>
      <c r="E59" s="5">
        <v>241826.66</v>
      </c>
      <c r="F59" s="5">
        <v>0</v>
      </c>
      <c r="G59" s="6">
        <v>-1883675.69</v>
      </c>
    </row>
    <row r="60" spans="1:7" x14ac:dyDescent="0.25">
      <c r="A60" s="2">
        <v>44775</v>
      </c>
      <c r="B60" s="1" t="s">
        <v>61</v>
      </c>
      <c r="C60" s="1"/>
      <c r="D60" s="1"/>
      <c r="E60" s="5">
        <v>250</v>
      </c>
      <c r="F60" s="5">
        <v>0</v>
      </c>
      <c r="G60" s="6">
        <v>-1883925.69</v>
      </c>
    </row>
    <row r="61" spans="1:7" x14ac:dyDescent="0.25">
      <c r="A61" s="2">
        <v>44775</v>
      </c>
      <c r="B61" s="1" t="s">
        <v>37</v>
      </c>
      <c r="C61" s="1"/>
      <c r="D61" s="1"/>
      <c r="E61" s="5">
        <v>52.5</v>
      </c>
      <c r="F61" s="5">
        <v>0</v>
      </c>
      <c r="G61" s="6">
        <v>-1883978.19</v>
      </c>
    </row>
    <row r="62" spans="1:7" x14ac:dyDescent="0.25">
      <c r="A62" s="2">
        <v>44775</v>
      </c>
      <c r="B62" s="1" t="s">
        <v>56</v>
      </c>
      <c r="C62" s="1" t="s">
        <v>63</v>
      </c>
      <c r="D62" s="1">
        <v>20251250856</v>
      </c>
      <c r="E62" s="5">
        <v>78650</v>
      </c>
      <c r="F62" s="5">
        <v>0</v>
      </c>
      <c r="G62" s="6">
        <v>-1962628.19</v>
      </c>
    </row>
    <row r="63" spans="1:7" x14ac:dyDescent="0.25">
      <c r="A63" s="2">
        <v>44775</v>
      </c>
      <c r="B63" s="1" t="s">
        <v>61</v>
      </c>
      <c r="C63" s="1"/>
      <c r="D63" s="1"/>
      <c r="E63" s="5">
        <v>250</v>
      </c>
      <c r="F63" s="5">
        <v>0</v>
      </c>
      <c r="G63" s="6">
        <v>-1962878.19</v>
      </c>
    </row>
    <row r="64" spans="1:7" x14ac:dyDescent="0.25">
      <c r="A64" s="2">
        <v>44775</v>
      </c>
      <c r="B64" s="1" t="s">
        <v>37</v>
      </c>
      <c r="C64" s="1"/>
      <c r="D64" s="1"/>
      <c r="E64" s="5">
        <v>52.5</v>
      </c>
      <c r="F64" s="5">
        <v>0</v>
      </c>
      <c r="G64" s="6">
        <v>-1962930.69</v>
      </c>
    </row>
    <row r="65" spans="1:7" x14ac:dyDescent="0.25">
      <c r="A65" s="2">
        <v>44775</v>
      </c>
      <c r="B65" s="1" t="s">
        <v>26</v>
      </c>
      <c r="C65" s="1" t="s">
        <v>55</v>
      </c>
      <c r="D65" s="1">
        <v>30712013962</v>
      </c>
      <c r="E65" s="5">
        <v>0</v>
      </c>
      <c r="F65" s="5">
        <v>300000</v>
      </c>
      <c r="G65" s="6">
        <v>-1662930.69</v>
      </c>
    </row>
    <row r="66" spans="1:7" x14ac:dyDescent="0.25">
      <c r="A66" s="2">
        <v>44775</v>
      </c>
      <c r="B66" s="1" t="s">
        <v>56</v>
      </c>
      <c r="C66" s="1" t="s">
        <v>64</v>
      </c>
      <c r="D66" s="1">
        <v>30708196351</v>
      </c>
      <c r="E66" s="5">
        <v>200000</v>
      </c>
      <c r="F66" s="5">
        <v>0</v>
      </c>
      <c r="G66" s="6">
        <v>-1862930.69</v>
      </c>
    </row>
    <row r="67" spans="1:7" x14ac:dyDescent="0.25">
      <c r="A67" s="2">
        <v>44775</v>
      </c>
      <c r="B67" s="1" t="s">
        <v>61</v>
      </c>
      <c r="C67" s="1"/>
      <c r="D67" s="1"/>
      <c r="E67" s="5">
        <v>250</v>
      </c>
      <c r="F67" s="5">
        <v>0</v>
      </c>
      <c r="G67" s="6">
        <v>-1863180.69</v>
      </c>
    </row>
    <row r="68" spans="1:7" x14ac:dyDescent="0.25">
      <c r="A68" s="2">
        <v>44775</v>
      </c>
      <c r="B68" s="1" t="s">
        <v>37</v>
      </c>
      <c r="C68" s="1"/>
      <c r="D68" s="1"/>
      <c r="E68" s="5">
        <v>52.5</v>
      </c>
      <c r="F68" s="5">
        <v>0</v>
      </c>
      <c r="G68" s="6">
        <v>-1863233.19</v>
      </c>
    </row>
    <row r="69" spans="1:7" x14ac:dyDescent="0.25">
      <c r="A69" s="2">
        <v>44775</v>
      </c>
      <c r="B69" s="1" t="s">
        <v>10</v>
      </c>
      <c r="C69" s="1"/>
      <c r="D69" s="1"/>
      <c r="E69" s="5">
        <v>23327.51</v>
      </c>
      <c r="F69" s="5">
        <v>0</v>
      </c>
      <c r="G69" s="6">
        <v>-1886560.7</v>
      </c>
    </row>
    <row r="70" spans="1:7" x14ac:dyDescent="0.25">
      <c r="A70" s="2">
        <v>44775</v>
      </c>
      <c r="B70" s="1" t="s">
        <v>30</v>
      </c>
      <c r="C70" s="1"/>
      <c r="D70" s="1"/>
      <c r="E70" s="5">
        <v>49.56</v>
      </c>
      <c r="F70" s="5">
        <v>0</v>
      </c>
      <c r="G70" s="6">
        <v>-1886610.26</v>
      </c>
    </row>
    <row r="71" spans="1:7" x14ac:dyDescent="0.25">
      <c r="A71" s="2">
        <v>44775</v>
      </c>
      <c r="B71" s="1" t="s">
        <v>65</v>
      </c>
      <c r="C71" s="1"/>
      <c r="D71" s="1"/>
      <c r="E71" s="5">
        <v>0</v>
      </c>
      <c r="F71" s="5">
        <v>18131</v>
      </c>
      <c r="G71" s="6">
        <v>-1868479.26</v>
      </c>
    </row>
    <row r="72" spans="1:7" x14ac:dyDescent="0.25">
      <c r="A72" s="2">
        <v>44775</v>
      </c>
      <c r="B72" s="1" t="s">
        <v>30</v>
      </c>
      <c r="C72" s="1"/>
      <c r="D72" s="1"/>
      <c r="E72" s="5">
        <v>108.79</v>
      </c>
      <c r="F72" s="5">
        <v>0</v>
      </c>
      <c r="G72" s="6">
        <v>-1868588.05</v>
      </c>
    </row>
    <row r="73" spans="1:7" x14ac:dyDescent="0.25">
      <c r="A73" s="2">
        <v>44776</v>
      </c>
      <c r="B73" s="1" t="s">
        <v>66</v>
      </c>
      <c r="C73" s="1"/>
      <c r="D73" s="1"/>
      <c r="E73" s="5">
        <v>20100</v>
      </c>
      <c r="F73" s="5">
        <v>0</v>
      </c>
      <c r="G73" s="6">
        <v>-1888688.05</v>
      </c>
    </row>
    <row r="74" spans="1:7" x14ac:dyDescent="0.25">
      <c r="A74" s="2">
        <v>44776</v>
      </c>
      <c r="B74" s="1" t="s">
        <v>67</v>
      </c>
      <c r="C74" s="1"/>
      <c r="D74" s="1"/>
      <c r="E74" s="5">
        <v>30250</v>
      </c>
      <c r="F74" s="5">
        <v>0</v>
      </c>
      <c r="G74" s="6">
        <v>-1918938.05</v>
      </c>
    </row>
    <row r="75" spans="1:7" x14ac:dyDescent="0.25">
      <c r="A75" s="2">
        <v>44776</v>
      </c>
      <c r="B75" s="1" t="s">
        <v>68</v>
      </c>
      <c r="C75" s="1"/>
      <c r="D75" s="1"/>
      <c r="E75" s="5">
        <v>69299</v>
      </c>
      <c r="F75" s="5">
        <v>0</v>
      </c>
      <c r="G75" s="6">
        <v>-1988237.05</v>
      </c>
    </row>
    <row r="76" spans="1:7" x14ac:dyDescent="0.25">
      <c r="A76" s="2">
        <v>44776</v>
      </c>
      <c r="B76" s="1" t="s">
        <v>69</v>
      </c>
      <c r="C76" s="1"/>
      <c r="D76" s="1"/>
      <c r="E76" s="5">
        <v>295784.11</v>
      </c>
      <c r="F76" s="5">
        <v>0</v>
      </c>
      <c r="G76" s="6">
        <v>-2284021.16</v>
      </c>
    </row>
    <row r="77" spans="1:7" x14ac:dyDescent="0.25">
      <c r="A77" s="2">
        <v>44776</v>
      </c>
      <c r="B77" s="1" t="s">
        <v>70</v>
      </c>
      <c r="C77" s="1"/>
      <c r="D77" s="1"/>
      <c r="E77" s="5">
        <v>353793</v>
      </c>
      <c r="F77" s="5">
        <v>0</v>
      </c>
      <c r="G77" s="6">
        <v>-2637814.16</v>
      </c>
    </row>
    <row r="78" spans="1:7" x14ac:dyDescent="0.25">
      <c r="A78" s="2">
        <v>44776</v>
      </c>
      <c r="B78" s="1" t="s">
        <v>71</v>
      </c>
      <c r="C78" s="1"/>
      <c r="D78" s="1"/>
      <c r="E78" s="5">
        <v>407500</v>
      </c>
      <c r="F78" s="5">
        <v>0</v>
      </c>
      <c r="G78" s="6">
        <v>-3045314.16</v>
      </c>
    </row>
    <row r="79" spans="1:7" x14ac:dyDescent="0.25">
      <c r="A79" s="2">
        <v>44776</v>
      </c>
      <c r="B79" s="1" t="s">
        <v>72</v>
      </c>
      <c r="C79" s="1"/>
      <c r="D79" s="1"/>
      <c r="E79" s="5">
        <v>421260</v>
      </c>
      <c r="F79" s="5">
        <v>0</v>
      </c>
      <c r="G79" s="6">
        <v>-3466574.16</v>
      </c>
    </row>
    <row r="80" spans="1:7" x14ac:dyDescent="0.25">
      <c r="A80" s="2">
        <v>44776</v>
      </c>
      <c r="B80" s="1" t="s">
        <v>73</v>
      </c>
      <c r="C80" s="1"/>
      <c r="D80" s="1"/>
      <c r="E80" s="5">
        <v>500000</v>
      </c>
      <c r="F80" s="5">
        <v>0</v>
      </c>
      <c r="G80" s="6">
        <v>-3966574.16</v>
      </c>
    </row>
    <row r="81" spans="1:7" x14ac:dyDescent="0.25">
      <c r="A81" s="2">
        <v>44776</v>
      </c>
      <c r="B81" s="1" t="s">
        <v>74</v>
      </c>
      <c r="C81" s="1"/>
      <c r="D81" s="1"/>
      <c r="E81" s="5">
        <v>677000</v>
      </c>
      <c r="F81" s="5">
        <v>0</v>
      </c>
      <c r="G81" s="6">
        <v>-4643574.16</v>
      </c>
    </row>
    <row r="82" spans="1:7" x14ac:dyDescent="0.25">
      <c r="A82" s="2">
        <v>44776</v>
      </c>
      <c r="B82" s="1" t="s">
        <v>75</v>
      </c>
      <c r="C82" s="1"/>
      <c r="D82" s="1"/>
      <c r="E82" s="5">
        <v>717000</v>
      </c>
      <c r="F82" s="5">
        <v>0</v>
      </c>
      <c r="G82" s="6">
        <v>-5360574.16</v>
      </c>
    </row>
    <row r="83" spans="1:7" x14ac:dyDescent="0.25">
      <c r="A83" s="2">
        <v>44776</v>
      </c>
      <c r="B83" s="1" t="s">
        <v>76</v>
      </c>
      <c r="C83" s="1"/>
      <c r="D83" s="1"/>
      <c r="E83" s="5">
        <v>2200</v>
      </c>
      <c r="F83" s="5">
        <v>0</v>
      </c>
      <c r="G83" s="6">
        <v>-5362774.16</v>
      </c>
    </row>
    <row r="84" spans="1:7" x14ac:dyDescent="0.25">
      <c r="A84" s="2">
        <v>44776</v>
      </c>
      <c r="B84" s="1" t="s">
        <v>37</v>
      </c>
      <c r="C84" s="1"/>
      <c r="D84" s="1"/>
      <c r="E84" s="5">
        <v>462</v>
      </c>
      <c r="F84" s="5">
        <v>0</v>
      </c>
      <c r="G84" s="6">
        <v>-5363236.16</v>
      </c>
    </row>
    <row r="85" spans="1:7" x14ac:dyDescent="0.25">
      <c r="A85" s="2">
        <v>44776</v>
      </c>
      <c r="B85" s="1" t="s">
        <v>76</v>
      </c>
      <c r="C85" s="1"/>
      <c r="D85" s="1"/>
      <c r="E85" s="5">
        <v>2200</v>
      </c>
      <c r="F85" s="5">
        <v>0</v>
      </c>
      <c r="G85" s="6">
        <v>-5365436.16</v>
      </c>
    </row>
    <row r="86" spans="1:7" x14ac:dyDescent="0.25">
      <c r="A86" s="2">
        <v>44776</v>
      </c>
      <c r="B86" s="1" t="s">
        <v>37</v>
      </c>
      <c r="C86" s="1"/>
      <c r="D86" s="1"/>
      <c r="E86" s="5">
        <v>462</v>
      </c>
      <c r="F86" s="5">
        <v>0</v>
      </c>
      <c r="G86" s="6">
        <v>-5365898.16</v>
      </c>
    </row>
    <row r="87" spans="1:7" x14ac:dyDescent="0.25">
      <c r="A87" s="2">
        <v>44776</v>
      </c>
      <c r="B87" s="1" t="s">
        <v>26</v>
      </c>
      <c r="C87" s="1" t="s">
        <v>25</v>
      </c>
      <c r="D87" s="1">
        <v>30712013962</v>
      </c>
      <c r="E87" s="5">
        <v>0</v>
      </c>
      <c r="F87" s="5">
        <v>3600000</v>
      </c>
      <c r="G87" s="6">
        <v>-1765898.16</v>
      </c>
    </row>
    <row r="88" spans="1:7" x14ac:dyDescent="0.25">
      <c r="A88" s="2">
        <v>44776</v>
      </c>
      <c r="B88" s="1" t="s">
        <v>26</v>
      </c>
      <c r="C88" s="1" t="s">
        <v>50</v>
      </c>
      <c r="D88" s="1">
        <v>30712013962</v>
      </c>
      <c r="E88" s="5">
        <v>0</v>
      </c>
      <c r="F88" s="5">
        <v>2000000</v>
      </c>
      <c r="G88" s="6">
        <v>234101.84</v>
      </c>
    </row>
    <row r="89" spans="1:7" x14ac:dyDescent="0.25">
      <c r="A89" s="2">
        <v>44776</v>
      </c>
      <c r="B89" s="1" t="s">
        <v>24</v>
      </c>
      <c r="C89" s="1" t="s">
        <v>25</v>
      </c>
      <c r="D89" s="1">
        <v>30712013962</v>
      </c>
      <c r="E89" s="5">
        <v>0</v>
      </c>
      <c r="F89" s="5">
        <v>700000</v>
      </c>
      <c r="G89" s="6">
        <v>934101.84</v>
      </c>
    </row>
    <row r="90" spans="1:7" x14ac:dyDescent="0.25">
      <c r="A90" s="2">
        <v>44776</v>
      </c>
      <c r="B90" s="1" t="s">
        <v>26</v>
      </c>
      <c r="C90" s="1" t="s">
        <v>25</v>
      </c>
      <c r="D90" s="1">
        <v>30712013962</v>
      </c>
      <c r="E90" s="5">
        <v>0</v>
      </c>
      <c r="F90" s="5">
        <v>2500000</v>
      </c>
      <c r="G90" s="6">
        <v>3434101.84</v>
      </c>
    </row>
    <row r="91" spans="1:7" x14ac:dyDescent="0.25">
      <c r="A91" s="2">
        <v>44776</v>
      </c>
      <c r="B91" s="1" t="s">
        <v>77</v>
      </c>
      <c r="C91" s="1">
        <v>134729325</v>
      </c>
      <c r="D91" s="1" t="s">
        <v>78</v>
      </c>
      <c r="E91" s="5">
        <v>369523</v>
      </c>
      <c r="F91" s="5">
        <v>0</v>
      </c>
      <c r="G91" s="6">
        <v>3064578.84</v>
      </c>
    </row>
    <row r="92" spans="1:7" x14ac:dyDescent="0.25">
      <c r="A92" s="2">
        <v>44776</v>
      </c>
      <c r="B92" s="1" t="s">
        <v>77</v>
      </c>
      <c r="C92" s="1">
        <v>134729688</v>
      </c>
      <c r="D92" s="1" t="s">
        <v>388</v>
      </c>
      <c r="E92" s="5">
        <v>187600</v>
      </c>
      <c r="F92" s="5">
        <v>0</v>
      </c>
      <c r="G92" s="6">
        <v>2876978.84</v>
      </c>
    </row>
    <row r="93" spans="1:7" x14ac:dyDescent="0.25">
      <c r="A93" s="2">
        <v>44776</v>
      </c>
      <c r="B93" s="1" t="s">
        <v>79</v>
      </c>
      <c r="C93" s="1" t="s">
        <v>78</v>
      </c>
      <c r="D93" s="1"/>
      <c r="E93" s="5">
        <v>4750734</v>
      </c>
      <c r="F93" s="5">
        <v>0</v>
      </c>
      <c r="G93" s="6">
        <v>-1873755.16</v>
      </c>
    </row>
    <row r="94" spans="1:7" x14ac:dyDescent="0.25">
      <c r="A94" s="2">
        <v>44776</v>
      </c>
      <c r="B94" s="1" t="s">
        <v>10</v>
      </c>
      <c r="C94" s="1"/>
      <c r="D94" s="1"/>
      <c r="E94" s="5">
        <v>52831</v>
      </c>
      <c r="F94" s="5">
        <v>0</v>
      </c>
      <c r="G94" s="6">
        <v>-1926586.16</v>
      </c>
    </row>
    <row r="95" spans="1:7" x14ac:dyDescent="0.25">
      <c r="A95" s="2">
        <v>44776</v>
      </c>
      <c r="B95" s="1" t="s">
        <v>80</v>
      </c>
      <c r="C95" s="1"/>
      <c r="D95" s="1"/>
      <c r="E95" s="5">
        <v>47930.1</v>
      </c>
      <c r="F95" s="5">
        <v>0</v>
      </c>
      <c r="G95" s="6">
        <v>-1974516.26</v>
      </c>
    </row>
    <row r="96" spans="1:7" x14ac:dyDescent="0.25">
      <c r="A96" s="2">
        <v>44776</v>
      </c>
      <c r="B96" s="1" t="s">
        <v>81</v>
      </c>
      <c r="C96" s="1"/>
      <c r="D96" s="1"/>
      <c r="E96" s="5">
        <v>289338</v>
      </c>
      <c r="F96" s="5">
        <v>0</v>
      </c>
      <c r="G96" s="6">
        <v>-2263854.2599999998</v>
      </c>
    </row>
    <row r="97" spans="1:7" x14ac:dyDescent="0.25">
      <c r="A97" s="2">
        <v>44776</v>
      </c>
      <c r="B97" s="1" t="s">
        <v>10</v>
      </c>
      <c r="C97" s="1"/>
      <c r="D97" s="1"/>
      <c r="E97" s="5">
        <v>2023.61</v>
      </c>
      <c r="F97" s="5">
        <v>0</v>
      </c>
      <c r="G97" s="6">
        <v>-2265877.87</v>
      </c>
    </row>
    <row r="98" spans="1:7" x14ac:dyDescent="0.25">
      <c r="A98" s="2">
        <v>44777</v>
      </c>
      <c r="B98" s="1" t="s">
        <v>82</v>
      </c>
      <c r="C98" s="1"/>
      <c r="D98" s="1"/>
      <c r="E98" s="5">
        <v>13590.72</v>
      </c>
      <c r="F98" s="5">
        <v>0</v>
      </c>
      <c r="G98" s="6">
        <v>-2279468.59</v>
      </c>
    </row>
    <row r="99" spans="1:7" x14ac:dyDescent="0.25">
      <c r="A99" s="2">
        <v>44777</v>
      </c>
      <c r="B99" s="1" t="s">
        <v>83</v>
      </c>
      <c r="C99" s="1"/>
      <c r="D99" s="1"/>
      <c r="E99" s="5">
        <v>29564.09</v>
      </c>
      <c r="F99" s="5">
        <v>0</v>
      </c>
      <c r="G99" s="6">
        <v>-2309032.6800000002</v>
      </c>
    </row>
    <row r="100" spans="1:7" x14ac:dyDescent="0.25">
      <c r="A100" s="2">
        <v>44777</v>
      </c>
      <c r="B100" s="1" t="s">
        <v>84</v>
      </c>
      <c r="C100" s="1"/>
      <c r="D100" s="1"/>
      <c r="E100" s="5">
        <v>37065.660000000003</v>
      </c>
      <c r="F100" s="5">
        <v>0</v>
      </c>
      <c r="G100" s="6">
        <v>-2346098.34</v>
      </c>
    </row>
    <row r="101" spans="1:7" x14ac:dyDescent="0.25">
      <c r="A101" s="2">
        <v>44777</v>
      </c>
      <c r="B101" s="1" t="s">
        <v>85</v>
      </c>
      <c r="C101" s="1"/>
      <c r="D101" s="1"/>
      <c r="E101" s="5">
        <v>192928.8</v>
      </c>
      <c r="F101" s="5">
        <v>0</v>
      </c>
      <c r="G101" s="6">
        <v>-2539027.14</v>
      </c>
    </row>
    <row r="102" spans="1:7" x14ac:dyDescent="0.25">
      <c r="A102" s="2">
        <v>44777</v>
      </c>
      <c r="B102" s="1" t="s">
        <v>86</v>
      </c>
      <c r="C102" s="1"/>
      <c r="D102" s="1"/>
      <c r="E102" s="5">
        <v>301744</v>
      </c>
      <c r="F102" s="5">
        <v>0</v>
      </c>
      <c r="G102" s="6">
        <v>-2840771.14</v>
      </c>
    </row>
    <row r="103" spans="1:7" x14ac:dyDescent="0.25">
      <c r="A103" s="2">
        <v>44777</v>
      </c>
      <c r="B103" s="1" t="s">
        <v>87</v>
      </c>
      <c r="C103" s="1"/>
      <c r="D103" s="1"/>
      <c r="E103" s="5">
        <v>500000</v>
      </c>
      <c r="F103" s="5">
        <v>0</v>
      </c>
      <c r="G103" s="6">
        <v>-3340771.14</v>
      </c>
    </row>
    <row r="104" spans="1:7" x14ac:dyDescent="0.25">
      <c r="A104" s="2">
        <v>44777</v>
      </c>
      <c r="B104" s="1" t="s">
        <v>88</v>
      </c>
      <c r="C104" s="1"/>
      <c r="D104" s="1"/>
      <c r="E104" s="5">
        <v>509723.08</v>
      </c>
      <c r="F104" s="5">
        <v>0</v>
      </c>
      <c r="G104" s="6">
        <v>-3850494.22</v>
      </c>
    </row>
    <row r="105" spans="1:7" x14ac:dyDescent="0.25">
      <c r="A105" s="2">
        <v>44777</v>
      </c>
      <c r="B105" s="1" t="s">
        <v>89</v>
      </c>
      <c r="C105" s="1"/>
      <c r="D105" s="1"/>
      <c r="E105" s="5">
        <v>669556</v>
      </c>
      <c r="F105" s="5">
        <v>0</v>
      </c>
      <c r="G105" s="6">
        <v>-4520050.22</v>
      </c>
    </row>
    <row r="106" spans="1:7" x14ac:dyDescent="0.25">
      <c r="A106" s="2">
        <v>44777</v>
      </c>
      <c r="B106" s="1" t="s">
        <v>90</v>
      </c>
      <c r="C106" s="1"/>
      <c r="D106" s="1"/>
      <c r="E106" s="5">
        <v>677000</v>
      </c>
      <c r="F106" s="5">
        <v>0</v>
      </c>
      <c r="G106" s="6">
        <v>-5197050.22</v>
      </c>
    </row>
    <row r="107" spans="1:7" x14ac:dyDescent="0.25">
      <c r="A107" s="2">
        <v>44777</v>
      </c>
      <c r="B107" s="1" t="s">
        <v>91</v>
      </c>
      <c r="C107" s="1"/>
      <c r="D107" s="1"/>
      <c r="E107" s="5">
        <v>677000</v>
      </c>
      <c r="F107" s="5">
        <v>0</v>
      </c>
      <c r="G107" s="6">
        <v>-5874050.2199999997</v>
      </c>
    </row>
    <row r="108" spans="1:7" x14ac:dyDescent="0.25">
      <c r="A108" s="2">
        <v>44777</v>
      </c>
      <c r="B108" s="1" t="s">
        <v>92</v>
      </c>
      <c r="C108" s="1"/>
      <c r="D108" s="1"/>
      <c r="E108" s="5">
        <v>717000</v>
      </c>
      <c r="F108" s="5">
        <v>0</v>
      </c>
      <c r="G108" s="6">
        <v>-6591050.2199999997</v>
      </c>
    </row>
    <row r="109" spans="1:7" x14ac:dyDescent="0.25">
      <c r="A109" s="2">
        <v>44777</v>
      </c>
      <c r="B109" s="1" t="s">
        <v>93</v>
      </c>
      <c r="C109" s="1" t="s">
        <v>94</v>
      </c>
      <c r="D109" s="1">
        <v>30715002228</v>
      </c>
      <c r="E109" s="5">
        <v>0</v>
      </c>
      <c r="F109" s="5">
        <v>441628.96</v>
      </c>
      <c r="G109" s="6">
        <v>-6149421.2599999998</v>
      </c>
    </row>
    <row r="110" spans="1:7" x14ac:dyDescent="0.25">
      <c r="A110" s="2">
        <v>44777</v>
      </c>
      <c r="B110" s="1" t="s">
        <v>26</v>
      </c>
      <c r="C110" s="1" t="s">
        <v>50</v>
      </c>
      <c r="D110" s="1">
        <v>30712013962</v>
      </c>
      <c r="E110" s="5">
        <v>0</v>
      </c>
      <c r="F110" s="5">
        <v>4600000</v>
      </c>
      <c r="G110" s="6">
        <v>-1549421.26</v>
      </c>
    </row>
    <row r="111" spans="1:7" x14ac:dyDescent="0.25">
      <c r="A111" s="2">
        <v>44777</v>
      </c>
      <c r="B111" s="1" t="s">
        <v>77</v>
      </c>
      <c r="C111" s="1">
        <v>134840091</v>
      </c>
      <c r="D111" s="1" t="s">
        <v>78</v>
      </c>
      <c r="E111" s="5">
        <v>97934</v>
      </c>
      <c r="F111" s="5">
        <v>0</v>
      </c>
      <c r="G111" s="6">
        <v>-1647355.26</v>
      </c>
    </row>
    <row r="112" spans="1:7" x14ac:dyDescent="0.25">
      <c r="A112" s="2">
        <v>44777</v>
      </c>
      <c r="B112" s="1" t="s">
        <v>56</v>
      </c>
      <c r="C112" s="1" t="s">
        <v>95</v>
      </c>
      <c r="D112" s="1">
        <v>34579842611</v>
      </c>
      <c r="E112" s="5">
        <v>26487.11</v>
      </c>
      <c r="F112" s="5">
        <v>0</v>
      </c>
      <c r="G112" s="6">
        <v>-1673842.37</v>
      </c>
    </row>
    <row r="113" spans="1:7" x14ac:dyDescent="0.25">
      <c r="A113" s="2">
        <v>44777</v>
      </c>
      <c r="B113" s="1" t="s">
        <v>56</v>
      </c>
      <c r="C113" s="1" t="s">
        <v>96</v>
      </c>
      <c r="D113" s="1">
        <v>20294180754</v>
      </c>
      <c r="E113" s="5">
        <v>134922.76</v>
      </c>
      <c r="F113" s="5">
        <v>0</v>
      </c>
      <c r="G113" s="6">
        <v>-1808765.13</v>
      </c>
    </row>
    <row r="114" spans="1:7" x14ac:dyDescent="0.25">
      <c r="A114" s="2">
        <v>44777</v>
      </c>
      <c r="B114" s="1" t="s">
        <v>56</v>
      </c>
      <c r="C114" s="1" t="s">
        <v>97</v>
      </c>
      <c r="D114" s="1">
        <v>30526712729</v>
      </c>
      <c r="E114" s="5">
        <v>162.38999999999999</v>
      </c>
      <c r="F114" s="5">
        <v>0</v>
      </c>
      <c r="G114" s="6">
        <v>-1808927.52</v>
      </c>
    </row>
    <row r="115" spans="1:7" x14ac:dyDescent="0.25">
      <c r="A115" s="2">
        <v>44777</v>
      </c>
      <c r="B115" s="1" t="s">
        <v>56</v>
      </c>
      <c r="C115" s="1" t="s">
        <v>98</v>
      </c>
      <c r="D115" s="1">
        <v>30711459061</v>
      </c>
      <c r="E115" s="5">
        <v>26147.51</v>
      </c>
      <c r="F115" s="5">
        <v>0</v>
      </c>
      <c r="G115" s="6">
        <v>-1835075.03</v>
      </c>
    </row>
    <row r="116" spans="1:7" x14ac:dyDescent="0.25">
      <c r="A116" s="2">
        <v>44777</v>
      </c>
      <c r="B116" s="1" t="s">
        <v>26</v>
      </c>
      <c r="C116" s="1" t="s">
        <v>25</v>
      </c>
      <c r="D116" s="1">
        <v>30712013962</v>
      </c>
      <c r="E116" s="5">
        <v>0</v>
      </c>
      <c r="F116" s="5">
        <v>2050000</v>
      </c>
      <c r="G116" s="6">
        <v>214924.97</v>
      </c>
    </row>
    <row r="117" spans="1:7" x14ac:dyDescent="0.25">
      <c r="A117" s="2">
        <v>44777</v>
      </c>
      <c r="B117" s="1" t="s">
        <v>27</v>
      </c>
      <c r="C117" s="1" t="s">
        <v>25</v>
      </c>
      <c r="D117" s="1">
        <v>30712013962</v>
      </c>
      <c r="E117" s="5">
        <v>2100000</v>
      </c>
      <c r="F117" s="5">
        <v>0</v>
      </c>
      <c r="G117" s="6">
        <v>-1885075.03</v>
      </c>
    </row>
    <row r="118" spans="1:7" x14ac:dyDescent="0.25">
      <c r="A118" s="2">
        <v>44777</v>
      </c>
      <c r="B118" s="1" t="s">
        <v>61</v>
      </c>
      <c r="C118" s="1"/>
      <c r="D118" s="1"/>
      <c r="E118" s="5">
        <v>250</v>
      </c>
      <c r="F118" s="5">
        <v>0</v>
      </c>
      <c r="G118" s="6">
        <v>-1885325.03</v>
      </c>
    </row>
    <row r="119" spans="1:7" x14ac:dyDescent="0.25">
      <c r="A119" s="2">
        <v>44777</v>
      </c>
      <c r="B119" s="1" t="s">
        <v>37</v>
      </c>
      <c r="C119" s="1"/>
      <c r="D119" s="1"/>
      <c r="E119" s="5">
        <v>52.5</v>
      </c>
      <c r="F119" s="5">
        <v>0</v>
      </c>
      <c r="G119" s="6">
        <v>-1885377.53</v>
      </c>
    </row>
    <row r="120" spans="1:7" x14ac:dyDescent="0.25">
      <c r="A120" s="2">
        <v>44777</v>
      </c>
      <c r="B120" s="1" t="s">
        <v>10</v>
      </c>
      <c r="C120" s="1"/>
      <c r="D120" s="1"/>
      <c r="E120" s="5">
        <v>27666.77</v>
      </c>
      <c r="F120" s="5">
        <v>0</v>
      </c>
      <c r="G120" s="6">
        <v>-1913044.3</v>
      </c>
    </row>
    <row r="121" spans="1:7" x14ac:dyDescent="0.25">
      <c r="A121" s="2">
        <v>44777</v>
      </c>
      <c r="B121" s="1" t="s">
        <v>30</v>
      </c>
      <c r="C121" s="1"/>
      <c r="D121" s="1"/>
      <c r="E121" s="5">
        <v>2649.77</v>
      </c>
      <c r="F121" s="5">
        <v>0</v>
      </c>
      <c r="G121" s="6">
        <v>-1915694.07</v>
      </c>
    </row>
    <row r="122" spans="1:7" x14ac:dyDescent="0.25">
      <c r="A122" s="2">
        <v>44777</v>
      </c>
      <c r="B122" s="1" t="s">
        <v>99</v>
      </c>
      <c r="C122" s="1"/>
      <c r="D122" s="1"/>
      <c r="E122" s="5">
        <v>717000</v>
      </c>
      <c r="F122" s="5">
        <v>0</v>
      </c>
      <c r="G122" s="6">
        <v>-2632694.0699999998</v>
      </c>
    </row>
    <row r="123" spans="1:7" x14ac:dyDescent="0.25">
      <c r="A123" s="2">
        <v>44777</v>
      </c>
      <c r="B123" s="1" t="s">
        <v>100</v>
      </c>
      <c r="C123" s="1"/>
      <c r="D123" s="1"/>
      <c r="E123" s="5">
        <v>1118250</v>
      </c>
      <c r="F123" s="5">
        <v>0</v>
      </c>
      <c r="G123" s="6">
        <v>-3750944.07</v>
      </c>
    </row>
    <row r="124" spans="1:7" x14ac:dyDescent="0.25">
      <c r="A124" s="2">
        <v>44777</v>
      </c>
      <c r="B124" s="1" t="s">
        <v>10</v>
      </c>
      <c r="C124" s="1"/>
      <c r="D124" s="1"/>
      <c r="E124" s="5">
        <v>11011.5</v>
      </c>
      <c r="F124" s="5">
        <v>0</v>
      </c>
      <c r="G124" s="6">
        <v>-3761955.57</v>
      </c>
    </row>
    <row r="125" spans="1:7" x14ac:dyDescent="0.25">
      <c r="A125" s="2">
        <v>44778</v>
      </c>
      <c r="B125" s="1" t="s">
        <v>101</v>
      </c>
      <c r="C125" s="1"/>
      <c r="D125" s="1"/>
      <c r="E125" s="5">
        <v>111072</v>
      </c>
      <c r="F125" s="5">
        <v>0</v>
      </c>
      <c r="G125" s="6">
        <v>-3873027.57</v>
      </c>
    </row>
    <row r="126" spans="1:7" x14ac:dyDescent="0.25">
      <c r="A126" s="2">
        <v>44778</v>
      </c>
      <c r="B126" s="1" t="s">
        <v>102</v>
      </c>
      <c r="C126" s="1"/>
      <c r="D126" s="1"/>
      <c r="E126" s="5">
        <v>221496.36</v>
      </c>
      <c r="F126" s="5">
        <v>0</v>
      </c>
      <c r="G126" s="6">
        <v>-4094523.93</v>
      </c>
    </row>
    <row r="127" spans="1:7" x14ac:dyDescent="0.25">
      <c r="A127" s="2">
        <v>44778</v>
      </c>
      <c r="B127" s="1" t="s">
        <v>103</v>
      </c>
      <c r="C127" s="1"/>
      <c r="D127" s="1"/>
      <c r="E127" s="5">
        <v>275000</v>
      </c>
      <c r="F127" s="5">
        <v>0</v>
      </c>
      <c r="G127" s="6">
        <v>-4369523.93</v>
      </c>
    </row>
    <row r="128" spans="1:7" x14ac:dyDescent="0.25">
      <c r="A128" s="2">
        <v>44778</v>
      </c>
      <c r="B128" s="1" t="s">
        <v>104</v>
      </c>
      <c r="C128" s="1"/>
      <c r="D128" s="1"/>
      <c r="E128" s="5">
        <v>337000</v>
      </c>
      <c r="F128" s="5">
        <v>0</v>
      </c>
      <c r="G128" s="6">
        <v>-4706523.93</v>
      </c>
    </row>
    <row r="129" spans="1:7" x14ac:dyDescent="0.25">
      <c r="A129" s="2">
        <v>44778</v>
      </c>
      <c r="B129" s="1" t="s">
        <v>105</v>
      </c>
      <c r="C129" s="1"/>
      <c r="D129" s="1"/>
      <c r="E129" s="5">
        <v>407500</v>
      </c>
      <c r="F129" s="5">
        <v>0</v>
      </c>
      <c r="G129" s="6">
        <v>-5114023.93</v>
      </c>
    </row>
    <row r="130" spans="1:7" x14ac:dyDescent="0.25">
      <c r="A130" s="2">
        <v>44778</v>
      </c>
      <c r="B130" s="1" t="s">
        <v>106</v>
      </c>
      <c r="C130" s="1"/>
      <c r="D130" s="1"/>
      <c r="E130" s="5">
        <v>677000</v>
      </c>
      <c r="F130" s="5">
        <v>0</v>
      </c>
      <c r="G130" s="6">
        <v>-5791023.9299999997</v>
      </c>
    </row>
    <row r="131" spans="1:7" x14ac:dyDescent="0.25">
      <c r="A131" s="2">
        <v>44778</v>
      </c>
      <c r="B131" s="1" t="s">
        <v>107</v>
      </c>
      <c r="C131" s="1" t="s">
        <v>108</v>
      </c>
      <c r="D131" s="1"/>
      <c r="E131" s="5">
        <v>0</v>
      </c>
      <c r="F131" s="5">
        <v>2008965.74</v>
      </c>
      <c r="G131" s="6">
        <v>-3782058.19</v>
      </c>
    </row>
    <row r="132" spans="1:7" x14ac:dyDescent="0.25">
      <c r="A132" s="2">
        <v>44778</v>
      </c>
      <c r="B132" s="1" t="s">
        <v>26</v>
      </c>
      <c r="C132" s="1" t="s">
        <v>25</v>
      </c>
      <c r="D132" s="1">
        <v>30712013962</v>
      </c>
      <c r="E132" s="5">
        <v>0</v>
      </c>
      <c r="F132" s="5">
        <v>1900000</v>
      </c>
      <c r="G132" s="6">
        <v>-1882058.19</v>
      </c>
    </row>
    <row r="133" spans="1:7" x14ac:dyDescent="0.25">
      <c r="A133" s="2">
        <v>44778</v>
      </c>
      <c r="B133" s="1" t="s">
        <v>93</v>
      </c>
      <c r="C133" s="1" t="s">
        <v>109</v>
      </c>
      <c r="D133" s="1">
        <v>30674278973</v>
      </c>
      <c r="E133" s="5">
        <v>0</v>
      </c>
      <c r="F133" s="5">
        <v>2191048.9700000002</v>
      </c>
      <c r="G133" s="6">
        <v>308990.78000000003</v>
      </c>
    </row>
    <row r="134" spans="1:7" x14ac:dyDescent="0.25">
      <c r="A134" s="2">
        <v>44778</v>
      </c>
      <c r="B134" s="1" t="s">
        <v>56</v>
      </c>
      <c r="C134" s="1" t="s">
        <v>110</v>
      </c>
      <c r="D134" s="1">
        <v>20309804156</v>
      </c>
      <c r="E134" s="5">
        <v>258142.04</v>
      </c>
      <c r="F134" s="5">
        <v>0</v>
      </c>
      <c r="G134" s="6">
        <v>50848.74</v>
      </c>
    </row>
    <row r="135" spans="1:7" x14ac:dyDescent="0.25">
      <c r="A135" s="2">
        <v>44778</v>
      </c>
      <c r="B135" s="1" t="s">
        <v>61</v>
      </c>
      <c r="C135" s="1"/>
      <c r="D135" s="1"/>
      <c r="E135" s="5">
        <v>250</v>
      </c>
      <c r="F135" s="5">
        <v>0</v>
      </c>
      <c r="G135" s="6">
        <v>50598.74</v>
      </c>
    </row>
    <row r="136" spans="1:7" x14ac:dyDescent="0.25">
      <c r="A136" s="2">
        <v>44778</v>
      </c>
      <c r="B136" s="1" t="s">
        <v>37</v>
      </c>
      <c r="C136" s="1"/>
      <c r="D136" s="1"/>
      <c r="E136" s="5">
        <v>52.5</v>
      </c>
      <c r="F136" s="5">
        <v>0</v>
      </c>
      <c r="G136" s="6">
        <v>50546.239999999998</v>
      </c>
    </row>
    <row r="137" spans="1:7" x14ac:dyDescent="0.25">
      <c r="A137" s="2">
        <v>44778</v>
      </c>
      <c r="B137" s="1" t="s">
        <v>77</v>
      </c>
      <c r="C137" s="1">
        <v>135008097</v>
      </c>
      <c r="D137" s="1" t="s">
        <v>388</v>
      </c>
      <c r="E137" s="5">
        <v>480820</v>
      </c>
      <c r="F137" s="5">
        <v>0</v>
      </c>
      <c r="G137" s="6">
        <v>-430273.76</v>
      </c>
    </row>
    <row r="138" spans="1:7" x14ac:dyDescent="0.25">
      <c r="A138" s="2">
        <v>44778</v>
      </c>
      <c r="B138" s="1" t="s">
        <v>24</v>
      </c>
      <c r="C138" s="1" t="s">
        <v>111</v>
      </c>
      <c r="D138" s="1">
        <v>30712013962</v>
      </c>
      <c r="E138" s="5">
        <v>0</v>
      </c>
      <c r="F138" s="5">
        <v>500000</v>
      </c>
      <c r="G138" s="6">
        <v>69726.240000000005</v>
      </c>
    </row>
    <row r="139" spans="1:7" x14ac:dyDescent="0.25">
      <c r="A139" s="2">
        <v>44778</v>
      </c>
      <c r="B139" s="1" t="s">
        <v>112</v>
      </c>
      <c r="C139" s="1" t="s">
        <v>113</v>
      </c>
      <c r="D139" s="1"/>
      <c r="E139" s="5">
        <v>2000000</v>
      </c>
      <c r="F139" s="5">
        <v>0</v>
      </c>
      <c r="G139" s="6">
        <v>-1930273.76</v>
      </c>
    </row>
    <row r="140" spans="1:7" x14ac:dyDescent="0.25">
      <c r="A140" s="2">
        <v>44778</v>
      </c>
      <c r="B140" s="1" t="s">
        <v>26</v>
      </c>
      <c r="C140" s="1" t="s">
        <v>55</v>
      </c>
      <c r="D140" s="1">
        <v>30712013962</v>
      </c>
      <c r="E140" s="5">
        <v>0</v>
      </c>
      <c r="F140" s="5">
        <v>500000</v>
      </c>
      <c r="G140" s="6">
        <v>-1430273.76</v>
      </c>
    </row>
    <row r="141" spans="1:7" x14ac:dyDescent="0.25">
      <c r="A141" s="2">
        <v>44778</v>
      </c>
      <c r="B141" s="1" t="s">
        <v>114</v>
      </c>
      <c r="C141" s="1" t="s">
        <v>115</v>
      </c>
      <c r="D141" s="1"/>
      <c r="E141" s="5">
        <v>21530.39</v>
      </c>
      <c r="F141" s="5">
        <v>0</v>
      </c>
      <c r="G141" s="6">
        <v>-1451804.15</v>
      </c>
    </row>
    <row r="142" spans="1:7" x14ac:dyDescent="0.25">
      <c r="A142" s="2">
        <v>44778</v>
      </c>
      <c r="B142" s="1" t="s">
        <v>37</v>
      </c>
      <c r="C142" s="1" t="s">
        <v>115</v>
      </c>
      <c r="D142" s="1"/>
      <c r="E142" s="5">
        <v>2260.69</v>
      </c>
      <c r="F142" s="5">
        <v>0</v>
      </c>
      <c r="G142" s="6">
        <v>-1454064.84</v>
      </c>
    </row>
    <row r="143" spans="1:7" x14ac:dyDescent="0.25">
      <c r="A143" s="2">
        <v>44778</v>
      </c>
      <c r="B143" s="1" t="s">
        <v>116</v>
      </c>
      <c r="C143" s="1" t="s">
        <v>115</v>
      </c>
      <c r="D143" s="1"/>
      <c r="E143" s="5">
        <v>2451.87</v>
      </c>
      <c r="F143" s="5">
        <v>0</v>
      </c>
      <c r="G143" s="6">
        <v>-1456516.71</v>
      </c>
    </row>
    <row r="144" spans="1:7" x14ac:dyDescent="0.25">
      <c r="A144" s="2">
        <v>44778</v>
      </c>
      <c r="B144" s="1" t="s">
        <v>114</v>
      </c>
      <c r="C144" s="1" t="s">
        <v>115</v>
      </c>
      <c r="D144" s="1"/>
      <c r="E144" s="5">
        <v>28391.39</v>
      </c>
      <c r="F144" s="5">
        <v>0</v>
      </c>
      <c r="G144" s="6">
        <v>-1484908.1</v>
      </c>
    </row>
    <row r="145" spans="1:7" x14ac:dyDescent="0.25">
      <c r="A145" s="2">
        <v>44778</v>
      </c>
      <c r="B145" s="1" t="s">
        <v>37</v>
      </c>
      <c r="C145" s="1" t="s">
        <v>115</v>
      </c>
      <c r="D145" s="1"/>
      <c r="E145" s="5">
        <v>2981.1</v>
      </c>
      <c r="F145" s="5">
        <v>0</v>
      </c>
      <c r="G145" s="6">
        <v>-1487889.2</v>
      </c>
    </row>
    <row r="146" spans="1:7" x14ac:dyDescent="0.25">
      <c r="A146" s="2">
        <v>44778</v>
      </c>
      <c r="B146" s="1" t="s">
        <v>116</v>
      </c>
      <c r="C146" s="1" t="s">
        <v>115</v>
      </c>
      <c r="D146" s="1"/>
      <c r="E146" s="5">
        <v>2451.87</v>
      </c>
      <c r="F146" s="5">
        <v>0</v>
      </c>
      <c r="G146" s="6">
        <v>-1490341.07</v>
      </c>
    </row>
    <row r="147" spans="1:7" x14ac:dyDescent="0.25">
      <c r="A147" s="2">
        <v>44778</v>
      </c>
      <c r="B147" s="1" t="s">
        <v>114</v>
      </c>
      <c r="C147" s="1" t="s">
        <v>115</v>
      </c>
      <c r="D147" s="1"/>
      <c r="E147" s="5">
        <v>35103.089999999997</v>
      </c>
      <c r="F147" s="5">
        <v>0</v>
      </c>
      <c r="G147" s="6">
        <v>-1525444.16</v>
      </c>
    </row>
    <row r="148" spans="1:7" x14ac:dyDescent="0.25">
      <c r="A148" s="2">
        <v>44778</v>
      </c>
      <c r="B148" s="1" t="s">
        <v>37</v>
      </c>
      <c r="C148" s="1" t="s">
        <v>115</v>
      </c>
      <c r="D148" s="1"/>
      <c r="E148" s="5">
        <v>3685.82</v>
      </c>
      <c r="F148" s="5">
        <v>0</v>
      </c>
      <c r="G148" s="6">
        <v>-1529129.98</v>
      </c>
    </row>
    <row r="149" spans="1:7" x14ac:dyDescent="0.25">
      <c r="A149" s="2">
        <v>44778</v>
      </c>
      <c r="B149" s="1" t="s">
        <v>116</v>
      </c>
      <c r="C149" s="1" t="s">
        <v>115</v>
      </c>
      <c r="D149" s="1"/>
      <c r="E149" s="5">
        <v>2451.87</v>
      </c>
      <c r="F149" s="5">
        <v>0</v>
      </c>
      <c r="G149" s="6">
        <v>-1531581.85</v>
      </c>
    </row>
    <row r="150" spans="1:7" x14ac:dyDescent="0.25">
      <c r="A150" s="2">
        <v>44778</v>
      </c>
      <c r="B150" s="1" t="s">
        <v>114</v>
      </c>
      <c r="C150" s="1" t="s">
        <v>115</v>
      </c>
      <c r="D150" s="1"/>
      <c r="E150" s="5">
        <v>3007.11</v>
      </c>
      <c r="F150" s="5">
        <v>0</v>
      </c>
      <c r="G150" s="6">
        <v>-1534588.96</v>
      </c>
    </row>
    <row r="151" spans="1:7" x14ac:dyDescent="0.25">
      <c r="A151" s="2">
        <v>44778</v>
      </c>
      <c r="B151" s="1" t="s">
        <v>37</v>
      </c>
      <c r="C151" s="1" t="s">
        <v>115</v>
      </c>
      <c r="D151" s="1"/>
      <c r="E151" s="5">
        <v>315.75</v>
      </c>
      <c r="F151" s="5">
        <v>0</v>
      </c>
      <c r="G151" s="6">
        <v>-1534904.71</v>
      </c>
    </row>
    <row r="152" spans="1:7" x14ac:dyDescent="0.25">
      <c r="A152" s="2">
        <v>44778</v>
      </c>
      <c r="B152" s="1" t="s">
        <v>116</v>
      </c>
      <c r="C152" s="1" t="s">
        <v>115</v>
      </c>
      <c r="D152" s="1"/>
      <c r="E152" s="5">
        <v>165.9</v>
      </c>
      <c r="F152" s="5">
        <v>0</v>
      </c>
      <c r="G152" s="6">
        <v>-1535070.61</v>
      </c>
    </row>
    <row r="153" spans="1:7" x14ac:dyDescent="0.25">
      <c r="A153" s="2">
        <v>44778</v>
      </c>
      <c r="B153" s="1" t="s">
        <v>114</v>
      </c>
      <c r="C153" s="1" t="s">
        <v>115</v>
      </c>
      <c r="D153" s="1"/>
      <c r="E153" s="5">
        <v>2332.7199999999998</v>
      </c>
      <c r="F153" s="5">
        <v>0</v>
      </c>
      <c r="G153" s="6">
        <v>-1537403.33</v>
      </c>
    </row>
    <row r="154" spans="1:7" x14ac:dyDescent="0.25">
      <c r="A154" s="2">
        <v>44778</v>
      </c>
      <c r="B154" s="1" t="s">
        <v>37</v>
      </c>
      <c r="C154" s="1" t="s">
        <v>115</v>
      </c>
      <c r="D154" s="1"/>
      <c r="E154" s="5">
        <v>244.94</v>
      </c>
      <c r="F154" s="5">
        <v>0</v>
      </c>
      <c r="G154" s="6">
        <v>-1537648.27</v>
      </c>
    </row>
    <row r="155" spans="1:7" x14ac:dyDescent="0.25">
      <c r="A155" s="2">
        <v>44778</v>
      </c>
      <c r="B155" s="1" t="s">
        <v>116</v>
      </c>
      <c r="C155" s="1" t="s">
        <v>115</v>
      </c>
      <c r="D155" s="1"/>
      <c r="E155" s="5">
        <v>112.57</v>
      </c>
      <c r="F155" s="5">
        <v>0</v>
      </c>
      <c r="G155" s="6">
        <v>-1537760.84</v>
      </c>
    </row>
    <row r="156" spans="1:7" x14ac:dyDescent="0.25">
      <c r="A156" s="2">
        <v>44778</v>
      </c>
      <c r="B156" s="1" t="s">
        <v>10</v>
      </c>
      <c r="C156" s="1"/>
      <c r="D156" s="1"/>
      <c r="E156" s="5">
        <v>16712.73</v>
      </c>
      <c r="F156" s="5">
        <v>0</v>
      </c>
      <c r="G156" s="6">
        <v>-1554473.57</v>
      </c>
    </row>
    <row r="157" spans="1:7" x14ac:dyDescent="0.25">
      <c r="A157" s="2">
        <v>44778</v>
      </c>
      <c r="B157" s="1" t="s">
        <v>30</v>
      </c>
      <c r="C157" s="1"/>
      <c r="D157" s="1"/>
      <c r="E157" s="5">
        <v>25200.09</v>
      </c>
      <c r="F157" s="5">
        <v>0</v>
      </c>
      <c r="G157" s="6">
        <v>-1579673.66</v>
      </c>
    </row>
    <row r="158" spans="1:7" x14ac:dyDescent="0.25">
      <c r="A158" s="2">
        <v>44778</v>
      </c>
      <c r="B158" s="1" t="s">
        <v>117</v>
      </c>
      <c r="C158" s="1"/>
      <c r="D158" s="1"/>
      <c r="E158" s="5">
        <v>120</v>
      </c>
      <c r="F158" s="5">
        <v>0</v>
      </c>
      <c r="G158" s="6">
        <v>-1579793.66</v>
      </c>
    </row>
    <row r="159" spans="1:7" x14ac:dyDescent="0.25">
      <c r="A159" s="2">
        <v>44778</v>
      </c>
      <c r="B159" s="1" t="s">
        <v>37</v>
      </c>
      <c r="C159" s="1"/>
      <c r="D159" s="1"/>
      <c r="E159" s="5">
        <v>25.2</v>
      </c>
      <c r="F159" s="5">
        <v>0</v>
      </c>
      <c r="G159" s="6">
        <v>-1579818.86</v>
      </c>
    </row>
    <row r="160" spans="1:7" x14ac:dyDescent="0.25">
      <c r="A160" s="2">
        <v>44778</v>
      </c>
      <c r="B160" s="1" t="s">
        <v>118</v>
      </c>
      <c r="C160" s="1"/>
      <c r="D160" s="1"/>
      <c r="E160" s="5">
        <v>120</v>
      </c>
      <c r="F160" s="5">
        <v>0</v>
      </c>
      <c r="G160" s="6">
        <v>-1579938.86</v>
      </c>
    </row>
    <row r="161" spans="1:7" x14ac:dyDescent="0.25">
      <c r="A161" s="2">
        <v>44778</v>
      </c>
      <c r="B161" s="1" t="s">
        <v>37</v>
      </c>
      <c r="C161" s="1"/>
      <c r="D161" s="1"/>
      <c r="E161" s="5">
        <v>25.2</v>
      </c>
      <c r="F161" s="5">
        <v>0</v>
      </c>
      <c r="G161" s="6">
        <v>-1579964.06</v>
      </c>
    </row>
    <row r="162" spans="1:7" x14ac:dyDescent="0.25">
      <c r="A162" s="2">
        <v>44778</v>
      </c>
      <c r="B162" s="1" t="s">
        <v>10</v>
      </c>
      <c r="C162" s="1"/>
      <c r="D162" s="1"/>
      <c r="E162" s="5">
        <v>1.74</v>
      </c>
      <c r="F162" s="5">
        <v>0</v>
      </c>
      <c r="G162" s="6">
        <v>-1579965.8</v>
      </c>
    </row>
    <row r="163" spans="1:7" x14ac:dyDescent="0.25">
      <c r="A163" s="2">
        <v>44778</v>
      </c>
      <c r="B163" s="1" t="s">
        <v>119</v>
      </c>
      <c r="C163" s="1"/>
      <c r="D163" s="1"/>
      <c r="E163" s="5">
        <v>337000</v>
      </c>
      <c r="F163" s="5">
        <v>0</v>
      </c>
      <c r="G163" s="6">
        <v>-1916965.8</v>
      </c>
    </row>
    <row r="164" spans="1:7" x14ac:dyDescent="0.25">
      <c r="A164" s="2">
        <v>44778</v>
      </c>
      <c r="B164" s="1" t="s">
        <v>120</v>
      </c>
      <c r="C164" s="1"/>
      <c r="D164" s="1"/>
      <c r="E164" s="5">
        <v>341749.04</v>
      </c>
      <c r="F164" s="5">
        <v>0</v>
      </c>
      <c r="G164" s="6">
        <v>-2258714.84</v>
      </c>
    </row>
    <row r="165" spans="1:7" x14ac:dyDescent="0.25">
      <c r="A165" s="2">
        <v>44778</v>
      </c>
      <c r="B165" s="1" t="s">
        <v>121</v>
      </c>
      <c r="C165" s="1"/>
      <c r="D165" s="1"/>
      <c r="E165" s="5">
        <v>530527.63</v>
      </c>
      <c r="F165" s="5">
        <v>0</v>
      </c>
      <c r="G165" s="6">
        <v>-2789242.47</v>
      </c>
    </row>
    <row r="166" spans="1:7" x14ac:dyDescent="0.25">
      <c r="A166" s="2">
        <v>44778</v>
      </c>
      <c r="B166" s="1" t="s">
        <v>122</v>
      </c>
      <c r="C166" s="1"/>
      <c r="D166" s="1"/>
      <c r="E166" s="5">
        <v>565745</v>
      </c>
      <c r="F166" s="5">
        <v>0</v>
      </c>
      <c r="G166" s="6">
        <v>-3354987.47</v>
      </c>
    </row>
    <row r="167" spans="1:7" x14ac:dyDescent="0.25">
      <c r="A167" s="2">
        <v>44778</v>
      </c>
      <c r="B167" s="1" t="s">
        <v>123</v>
      </c>
      <c r="C167" s="1"/>
      <c r="D167" s="1"/>
      <c r="E167" s="5">
        <v>565745</v>
      </c>
      <c r="F167" s="5">
        <v>0</v>
      </c>
      <c r="G167" s="6">
        <v>-3920732.47</v>
      </c>
    </row>
    <row r="168" spans="1:7" x14ac:dyDescent="0.25">
      <c r="A168" s="2">
        <v>44778</v>
      </c>
      <c r="B168" s="1" t="s">
        <v>124</v>
      </c>
      <c r="C168" s="1"/>
      <c r="D168" s="1"/>
      <c r="E168" s="5">
        <v>565745</v>
      </c>
      <c r="F168" s="5">
        <v>0</v>
      </c>
      <c r="G168" s="6">
        <v>-4486477.47</v>
      </c>
    </row>
    <row r="169" spans="1:7" x14ac:dyDescent="0.25">
      <c r="A169" s="2">
        <v>44778</v>
      </c>
      <c r="B169" s="1" t="s">
        <v>125</v>
      </c>
      <c r="C169" s="1"/>
      <c r="D169" s="1"/>
      <c r="E169" s="5">
        <v>565745.92000000004</v>
      </c>
      <c r="F169" s="5">
        <v>0</v>
      </c>
      <c r="G169" s="6">
        <v>-5052223.3899999997</v>
      </c>
    </row>
    <row r="170" spans="1:7" x14ac:dyDescent="0.25">
      <c r="A170" s="2">
        <v>44778</v>
      </c>
      <c r="B170" s="1" t="s">
        <v>126</v>
      </c>
      <c r="C170" s="1"/>
      <c r="D170" s="1"/>
      <c r="E170" s="5">
        <v>669994.35</v>
      </c>
      <c r="F170" s="5">
        <v>0</v>
      </c>
      <c r="G170" s="6">
        <v>-5722217.7400000002</v>
      </c>
    </row>
    <row r="171" spans="1:7" x14ac:dyDescent="0.25">
      <c r="A171" s="2">
        <v>44778</v>
      </c>
      <c r="B171" s="1" t="s">
        <v>10</v>
      </c>
      <c r="C171" s="1"/>
      <c r="D171" s="1"/>
      <c r="E171" s="5">
        <v>24853.51</v>
      </c>
      <c r="F171" s="5">
        <v>0</v>
      </c>
      <c r="G171" s="6">
        <v>-5747071.25</v>
      </c>
    </row>
    <row r="172" spans="1:7" x14ac:dyDescent="0.25">
      <c r="A172" s="2">
        <v>44778</v>
      </c>
      <c r="B172" s="1" t="s">
        <v>127</v>
      </c>
      <c r="C172" s="1"/>
      <c r="D172" s="1"/>
      <c r="E172" s="5">
        <v>0</v>
      </c>
      <c r="F172" s="5">
        <v>109603.49</v>
      </c>
      <c r="G172" s="6">
        <v>-5637467.7599999998</v>
      </c>
    </row>
    <row r="173" spans="1:7" x14ac:dyDescent="0.25">
      <c r="A173" s="2">
        <v>44778</v>
      </c>
      <c r="B173" s="1" t="s">
        <v>30</v>
      </c>
      <c r="C173" s="1"/>
      <c r="D173" s="1"/>
      <c r="E173" s="5">
        <v>657.62</v>
      </c>
      <c r="F173" s="5">
        <v>0</v>
      </c>
      <c r="G173" s="6">
        <v>-5638125.3799999999</v>
      </c>
    </row>
    <row r="174" spans="1:7" x14ac:dyDescent="0.25">
      <c r="A174" s="2">
        <v>44781</v>
      </c>
      <c r="B174" s="1" t="s">
        <v>128</v>
      </c>
      <c r="C174" s="1"/>
      <c r="D174" s="1"/>
      <c r="E174" s="5">
        <v>83792.5</v>
      </c>
      <c r="F174" s="5">
        <v>0</v>
      </c>
      <c r="G174" s="6">
        <v>-5721917.8799999999</v>
      </c>
    </row>
    <row r="175" spans="1:7" x14ac:dyDescent="0.25">
      <c r="A175" s="2">
        <v>44781</v>
      </c>
      <c r="B175" s="1" t="s">
        <v>129</v>
      </c>
      <c r="C175" s="1"/>
      <c r="D175" s="1"/>
      <c r="E175" s="5">
        <v>163096.46</v>
      </c>
      <c r="F175" s="5">
        <v>0</v>
      </c>
      <c r="G175" s="6">
        <v>-5885014.3399999999</v>
      </c>
    </row>
    <row r="176" spans="1:7" x14ac:dyDescent="0.25">
      <c r="A176" s="2">
        <v>44781</v>
      </c>
      <c r="B176" s="1" t="s">
        <v>130</v>
      </c>
      <c r="C176" s="1"/>
      <c r="D176" s="1"/>
      <c r="E176" s="5">
        <v>171084.75</v>
      </c>
      <c r="F176" s="5">
        <v>0</v>
      </c>
      <c r="G176" s="6">
        <v>-6056099.0899999999</v>
      </c>
    </row>
    <row r="177" spans="1:7" x14ac:dyDescent="0.25">
      <c r="A177" s="2">
        <v>44781</v>
      </c>
      <c r="B177" s="1" t="s">
        <v>131</v>
      </c>
      <c r="C177" s="1"/>
      <c r="D177" s="1"/>
      <c r="E177" s="5">
        <v>287475.37</v>
      </c>
      <c r="F177" s="5">
        <v>0</v>
      </c>
      <c r="G177" s="6">
        <v>-6343574.46</v>
      </c>
    </row>
    <row r="178" spans="1:7" x14ac:dyDescent="0.25">
      <c r="A178" s="2">
        <v>44781</v>
      </c>
      <c r="B178" s="1" t="s">
        <v>132</v>
      </c>
      <c r="C178" s="1"/>
      <c r="D178" s="1"/>
      <c r="E178" s="5">
        <v>308710</v>
      </c>
      <c r="F178" s="5">
        <v>0</v>
      </c>
      <c r="G178" s="6">
        <v>-6652284.46</v>
      </c>
    </row>
    <row r="179" spans="1:7" x14ac:dyDescent="0.25">
      <c r="A179" s="2">
        <v>44781</v>
      </c>
      <c r="B179" s="1" t="s">
        <v>133</v>
      </c>
      <c r="C179" s="1"/>
      <c r="D179" s="1"/>
      <c r="E179" s="5">
        <v>367529.65</v>
      </c>
      <c r="F179" s="5">
        <v>0</v>
      </c>
      <c r="G179" s="6">
        <v>-7019814.1100000003</v>
      </c>
    </row>
    <row r="180" spans="1:7" x14ac:dyDescent="0.25">
      <c r="A180" s="2">
        <v>44781</v>
      </c>
      <c r="B180" s="1" t="s">
        <v>134</v>
      </c>
      <c r="C180" s="1"/>
      <c r="D180" s="1"/>
      <c r="E180" s="5">
        <v>421260</v>
      </c>
      <c r="F180" s="5">
        <v>0</v>
      </c>
      <c r="G180" s="6">
        <v>-7441074.1100000003</v>
      </c>
    </row>
    <row r="181" spans="1:7" x14ac:dyDescent="0.25">
      <c r="A181" s="2">
        <v>44781</v>
      </c>
      <c r="B181" s="1" t="s">
        <v>135</v>
      </c>
      <c r="C181" s="1"/>
      <c r="D181" s="1"/>
      <c r="E181" s="5">
        <v>422483</v>
      </c>
      <c r="F181" s="5">
        <v>0</v>
      </c>
      <c r="G181" s="6">
        <v>-7863557.1100000003</v>
      </c>
    </row>
    <row r="182" spans="1:7" x14ac:dyDescent="0.25">
      <c r="A182" s="2">
        <v>44781</v>
      </c>
      <c r="B182" s="1" t="s">
        <v>136</v>
      </c>
      <c r="C182" s="1"/>
      <c r="D182" s="1"/>
      <c r="E182" s="5">
        <v>500000</v>
      </c>
      <c r="F182" s="5">
        <v>0</v>
      </c>
      <c r="G182" s="6">
        <v>-8363557.1100000003</v>
      </c>
    </row>
    <row r="183" spans="1:7" x14ac:dyDescent="0.25">
      <c r="A183" s="2">
        <v>44781</v>
      </c>
      <c r="B183" s="1" t="s">
        <v>137</v>
      </c>
      <c r="C183" s="1"/>
      <c r="D183" s="1"/>
      <c r="E183" s="5">
        <v>557037.4</v>
      </c>
      <c r="F183" s="5">
        <v>0</v>
      </c>
      <c r="G183" s="6">
        <v>-8920594.5099999998</v>
      </c>
    </row>
    <row r="184" spans="1:7" x14ac:dyDescent="0.25">
      <c r="A184" s="2">
        <v>44781</v>
      </c>
      <c r="B184" s="1" t="s">
        <v>138</v>
      </c>
      <c r="C184" s="1"/>
      <c r="D184" s="1"/>
      <c r="E184" s="5">
        <v>675535.23</v>
      </c>
      <c r="F184" s="5">
        <v>0</v>
      </c>
      <c r="G184" s="6">
        <v>-9596129.7400000002</v>
      </c>
    </row>
    <row r="185" spans="1:7" x14ac:dyDescent="0.25">
      <c r="A185" s="2">
        <v>44781</v>
      </c>
      <c r="B185" s="1" t="s">
        <v>139</v>
      </c>
      <c r="C185" s="1"/>
      <c r="D185" s="1"/>
      <c r="E185" s="5">
        <v>692500</v>
      </c>
      <c r="F185" s="5">
        <v>0</v>
      </c>
      <c r="G185" s="6">
        <v>-10288629.74</v>
      </c>
    </row>
    <row r="186" spans="1:7" x14ac:dyDescent="0.25">
      <c r="A186" s="2">
        <v>44781</v>
      </c>
      <c r="B186" s="1" t="s">
        <v>140</v>
      </c>
      <c r="C186" s="1"/>
      <c r="D186" s="1"/>
      <c r="E186" s="5">
        <v>718371.48</v>
      </c>
      <c r="F186" s="5">
        <v>0</v>
      </c>
      <c r="G186" s="6">
        <v>-11007001.220000001</v>
      </c>
    </row>
    <row r="187" spans="1:7" x14ac:dyDescent="0.25">
      <c r="A187" s="2">
        <v>44781</v>
      </c>
      <c r="B187" s="1" t="s">
        <v>24</v>
      </c>
      <c r="C187" s="1" t="s">
        <v>111</v>
      </c>
      <c r="D187" s="1">
        <v>30712013962</v>
      </c>
      <c r="E187" s="5">
        <v>0</v>
      </c>
      <c r="F187" s="5">
        <v>2800000</v>
      </c>
      <c r="G187" s="6">
        <v>-8207001.2199999997</v>
      </c>
    </row>
    <row r="188" spans="1:7" x14ac:dyDescent="0.25">
      <c r="A188" s="2">
        <v>44781</v>
      </c>
      <c r="B188" s="1" t="s">
        <v>24</v>
      </c>
      <c r="C188" s="1" t="s">
        <v>25</v>
      </c>
      <c r="D188" s="1">
        <v>30712013962</v>
      </c>
      <c r="E188" s="5">
        <v>0</v>
      </c>
      <c r="F188" s="5">
        <v>3800000</v>
      </c>
      <c r="G188" s="6">
        <v>-4407001.22</v>
      </c>
    </row>
    <row r="189" spans="1:7" x14ac:dyDescent="0.25">
      <c r="A189" s="2">
        <v>44781</v>
      </c>
      <c r="B189" s="1" t="s">
        <v>26</v>
      </c>
      <c r="C189" s="1" t="s">
        <v>25</v>
      </c>
      <c r="D189" s="1">
        <v>30712013962</v>
      </c>
      <c r="E189" s="5">
        <v>0</v>
      </c>
      <c r="F189" s="5">
        <v>2900000</v>
      </c>
      <c r="G189" s="6">
        <v>-1507001.22</v>
      </c>
    </row>
    <row r="190" spans="1:7" x14ac:dyDescent="0.25">
      <c r="A190" s="2">
        <v>44781</v>
      </c>
      <c r="B190" s="1" t="s">
        <v>26</v>
      </c>
      <c r="C190" s="1" t="s">
        <v>55</v>
      </c>
      <c r="D190" s="1">
        <v>30712013962</v>
      </c>
      <c r="E190" s="5">
        <v>0</v>
      </c>
      <c r="F190" s="5">
        <v>500000</v>
      </c>
      <c r="G190" s="6">
        <v>-1007001.22</v>
      </c>
    </row>
    <row r="191" spans="1:7" x14ac:dyDescent="0.25">
      <c r="A191" s="2">
        <v>44781</v>
      </c>
      <c r="B191" s="1" t="s">
        <v>10</v>
      </c>
      <c r="C191" s="1"/>
      <c r="D191" s="1"/>
      <c r="E191" s="5">
        <v>32213.26</v>
      </c>
      <c r="F191" s="5">
        <v>0</v>
      </c>
      <c r="G191" s="6">
        <v>-1039214.48</v>
      </c>
    </row>
    <row r="192" spans="1:7" x14ac:dyDescent="0.25">
      <c r="A192" s="2">
        <v>44781</v>
      </c>
      <c r="B192" s="1" t="s">
        <v>141</v>
      </c>
      <c r="C192" s="1"/>
      <c r="D192" s="1"/>
      <c r="E192" s="5">
        <v>170000</v>
      </c>
      <c r="F192" s="5">
        <v>0</v>
      </c>
      <c r="G192" s="6">
        <v>-1209214.48</v>
      </c>
    </row>
    <row r="193" spans="1:7" x14ac:dyDescent="0.25">
      <c r="A193" s="2">
        <v>44781</v>
      </c>
      <c r="B193" s="1" t="s">
        <v>10</v>
      </c>
      <c r="C193" s="1"/>
      <c r="D193" s="1"/>
      <c r="E193" s="5">
        <v>1020</v>
      </c>
      <c r="F193" s="5">
        <v>0</v>
      </c>
      <c r="G193" s="6">
        <v>-1210234.48</v>
      </c>
    </row>
    <row r="194" spans="1:7" x14ac:dyDescent="0.25">
      <c r="A194" s="2">
        <v>44782</v>
      </c>
      <c r="B194" s="1" t="s">
        <v>142</v>
      </c>
      <c r="C194" s="1"/>
      <c r="D194" s="1"/>
      <c r="E194" s="5">
        <v>112696.98</v>
      </c>
      <c r="F194" s="5">
        <v>0</v>
      </c>
      <c r="G194" s="6">
        <v>-1322931.46</v>
      </c>
    </row>
    <row r="195" spans="1:7" x14ac:dyDescent="0.25">
      <c r="A195" s="2">
        <v>44782</v>
      </c>
      <c r="B195" s="1" t="s">
        <v>143</v>
      </c>
      <c r="C195" s="1"/>
      <c r="D195" s="1"/>
      <c r="E195" s="5">
        <v>262000</v>
      </c>
      <c r="F195" s="5">
        <v>0</v>
      </c>
      <c r="G195" s="6">
        <v>-1584931.46</v>
      </c>
    </row>
    <row r="196" spans="1:7" x14ac:dyDescent="0.25">
      <c r="A196" s="2">
        <v>44782</v>
      </c>
      <c r="B196" s="1" t="s">
        <v>144</v>
      </c>
      <c r="C196" s="1"/>
      <c r="D196" s="1"/>
      <c r="E196" s="5">
        <v>266614.46999999997</v>
      </c>
      <c r="F196" s="5">
        <v>0</v>
      </c>
      <c r="G196" s="6">
        <v>-1851545.93</v>
      </c>
    </row>
    <row r="197" spans="1:7" x14ac:dyDescent="0.25">
      <c r="A197" s="2">
        <v>44782</v>
      </c>
      <c r="B197" s="1" t="s">
        <v>145</v>
      </c>
      <c r="C197" s="1"/>
      <c r="D197" s="1"/>
      <c r="E197" s="5">
        <v>275000</v>
      </c>
      <c r="F197" s="5">
        <v>0</v>
      </c>
      <c r="G197" s="6">
        <v>-2126545.9300000002</v>
      </c>
    </row>
    <row r="198" spans="1:7" x14ac:dyDescent="0.25">
      <c r="A198" s="2">
        <v>44782</v>
      </c>
      <c r="B198" s="1" t="s">
        <v>146</v>
      </c>
      <c r="C198" s="1"/>
      <c r="D198" s="1"/>
      <c r="E198" s="5">
        <v>298840.43</v>
      </c>
      <c r="F198" s="5">
        <v>0</v>
      </c>
      <c r="G198" s="6">
        <v>-2425386.36</v>
      </c>
    </row>
    <row r="199" spans="1:7" x14ac:dyDescent="0.25">
      <c r="A199" s="2">
        <v>44782</v>
      </c>
      <c r="B199" s="1" t="s">
        <v>147</v>
      </c>
      <c r="C199" s="1"/>
      <c r="D199" s="1"/>
      <c r="E199" s="5">
        <v>301744</v>
      </c>
      <c r="F199" s="5">
        <v>0</v>
      </c>
      <c r="G199" s="6">
        <v>-2727130.36</v>
      </c>
    </row>
    <row r="200" spans="1:7" x14ac:dyDescent="0.25">
      <c r="A200" s="2">
        <v>44782</v>
      </c>
      <c r="B200" s="1" t="s">
        <v>148</v>
      </c>
      <c r="C200" s="1"/>
      <c r="D200" s="1"/>
      <c r="E200" s="5">
        <v>328000</v>
      </c>
      <c r="F200" s="5">
        <v>0</v>
      </c>
      <c r="G200" s="6">
        <v>-3055130.36</v>
      </c>
    </row>
    <row r="201" spans="1:7" x14ac:dyDescent="0.25">
      <c r="A201" s="2">
        <v>44782</v>
      </c>
      <c r="B201" s="1" t="s">
        <v>149</v>
      </c>
      <c r="C201" s="1"/>
      <c r="D201" s="1"/>
      <c r="E201" s="5">
        <v>350000</v>
      </c>
      <c r="F201" s="5">
        <v>0</v>
      </c>
      <c r="G201" s="6">
        <v>-3405130.36</v>
      </c>
    </row>
    <row r="202" spans="1:7" x14ac:dyDescent="0.25">
      <c r="A202" s="2">
        <v>44782</v>
      </c>
      <c r="B202" s="1" t="s">
        <v>150</v>
      </c>
      <c r="C202" s="1"/>
      <c r="D202" s="1"/>
      <c r="E202" s="5">
        <v>407030.52</v>
      </c>
      <c r="F202" s="5">
        <v>0</v>
      </c>
      <c r="G202" s="6">
        <v>-3812160.88</v>
      </c>
    </row>
    <row r="203" spans="1:7" x14ac:dyDescent="0.25">
      <c r="A203" s="2">
        <v>44782</v>
      </c>
      <c r="B203" s="1" t="s">
        <v>151</v>
      </c>
      <c r="C203" s="1"/>
      <c r="D203" s="1"/>
      <c r="E203" s="5">
        <v>421260</v>
      </c>
      <c r="F203" s="5">
        <v>0</v>
      </c>
      <c r="G203" s="6">
        <v>-4233420.88</v>
      </c>
    </row>
    <row r="204" spans="1:7" x14ac:dyDescent="0.25">
      <c r="A204" s="2">
        <v>44782</v>
      </c>
      <c r="B204" s="1" t="s">
        <v>152</v>
      </c>
      <c r="C204" s="1"/>
      <c r="D204" s="1"/>
      <c r="E204" s="5">
        <v>488250</v>
      </c>
      <c r="F204" s="5">
        <v>0</v>
      </c>
      <c r="G204" s="6">
        <v>-4721670.88</v>
      </c>
    </row>
    <row r="205" spans="1:7" x14ac:dyDescent="0.25">
      <c r="A205" s="2">
        <v>44782</v>
      </c>
      <c r="B205" s="1" t="s">
        <v>26</v>
      </c>
      <c r="C205" s="1" t="s">
        <v>25</v>
      </c>
      <c r="D205" s="1">
        <v>30712013962</v>
      </c>
      <c r="E205" s="5">
        <v>0</v>
      </c>
      <c r="F205" s="5">
        <v>3000000</v>
      </c>
      <c r="G205" s="6">
        <v>-1721670.88</v>
      </c>
    </row>
    <row r="206" spans="1:7" x14ac:dyDescent="0.25">
      <c r="A206" s="2">
        <v>44782</v>
      </c>
      <c r="B206" s="1" t="s">
        <v>107</v>
      </c>
      <c r="C206" s="1" t="s">
        <v>108</v>
      </c>
      <c r="D206" s="1"/>
      <c r="E206" s="5">
        <v>0</v>
      </c>
      <c r="F206" s="5">
        <v>2745546.84</v>
      </c>
      <c r="G206" s="6">
        <v>1023875.96</v>
      </c>
    </row>
    <row r="207" spans="1:7" x14ac:dyDescent="0.25">
      <c r="A207" s="2">
        <v>44782</v>
      </c>
      <c r="B207" s="1" t="s">
        <v>24</v>
      </c>
      <c r="C207" s="1" t="s">
        <v>111</v>
      </c>
      <c r="D207" s="1">
        <v>30712013962</v>
      </c>
      <c r="E207" s="5">
        <v>0</v>
      </c>
      <c r="F207" s="5">
        <v>2000000</v>
      </c>
      <c r="G207" s="6">
        <v>3023875.96</v>
      </c>
    </row>
    <row r="208" spans="1:7" x14ac:dyDescent="0.25">
      <c r="A208" s="2">
        <v>44782</v>
      </c>
      <c r="B208" s="1" t="s">
        <v>26</v>
      </c>
      <c r="C208" s="1" t="s">
        <v>55</v>
      </c>
      <c r="D208" s="1">
        <v>30712013962</v>
      </c>
      <c r="E208" s="5">
        <v>0</v>
      </c>
      <c r="F208" s="5">
        <v>4300000</v>
      </c>
      <c r="G208" s="6">
        <v>7323875.96</v>
      </c>
    </row>
    <row r="209" spans="1:7" x14ac:dyDescent="0.25">
      <c r="A209" s="2">
        <v>44782</v>
      </c>
      <c r="B209" s="1" t="s">
        <v>24</v>
      </c>
      <c r="C209" s="1" t="s">
        <v>25</v>
      </c>
      <c r="D209" s="1">
        <v>30712013962</v>
      </c>
      <c r="E209" s="5">
        <v>0</v>
      </c>
      <c r="F209" s="5">
        <v>3000000</v>
      </c>
      <c r="G209" s="6">
        <v>10323875.960000001</v>
      </c>
    </row>
    <row r="210" spans="1:7" x14ac:dyDescent="0.25">
      <c r="A210" s="2">
        <v>44782</v>
      </c>
      <c r="B210" s="1" t="s">
        <v>24</v>
      </c>
      <c r="C210" s="1" t="s">
        <v>111</v>
      </c>
      <c r="D210" s="1">
        <v>30712013962</v>
      </c>
      <c r="E210" s="5">
        <v>0</v>
      </c>
      <c r="F210" s="5">
        <v>300000</v>
      </c>
      <c r="G210" s="6">
        <v>10623875.960000001</v>
      </c>
    </row>
    <row r="211" spans="1:7" x14ac:dyDescent="0.25">
      <c r="A211" s="2">
        <v>44782</v>
      </c>
      <c r="B211" s="1" t="s">
        <v>26</v>
      </c>
      <c r="C211" s="1" t="s">
        <v>50</v>
      </c>
      <c r="D211" s="1">
        <v>30712013962</v>
      </c>
      <c r="E211" s="5">
        <v>0</v>
      </c>
      <c r="F211" s="5">
        <v>2900000</v>
      </c>
      <c r="G211" s="6">
        <v>13523875.960000001</v>
      </c>
    </row>
    <row r="212" spans="1:7" x14ac:dyDescent="0.25">
      <c r="A212" s="2">
        <v>44782</v>
      </c>
      <c r="B212" s="1" t="s">
        <v>56</v>
      </c>
      <c r="C212" s="1" t="s">
        <v>153</v>
      </c>
      <c r="D212" s="1">
        <v>30604883810</v>
      </c>
      <c r="E212" s="5">
        <v>157592.73000000001</v>
      </c>
      <c r="F212" s="5">
        <v>0</v>
      </c>
      <c r="G212" s="6">
        <v>13366283.23</v>
      </c>
    </row>
    <row r="213" spans="1:7" x14ac:dyDescent="0.25">
      <c r="A213" s="2">
        <v>44782</v>
      </c>
      <c r="B213" s="1" t="s">
        <v>112</v>
      </c>
      <c r="C213" s="1" t="s">
        <v>113</v>
      </c>
      <c r="D213" s="1"/>
      <c r="E213" s="5">
        <v>8300000</v>
      </c>
      <c r="F213" s="5">
        <v>0</v>
      </c>
      <c r="G213" s="6">
        <v>5066283.2300000004</v>
      </c>
    </row>
    <row r="214" spans="1:7" x14ac:dyDescent="0.25">
      <c r="A214" s="2">
        <v>44782</v>
      </c>
      <c r="B214" s="1" t="s">
        <v>154</v>
      </c>
      <c r="C214" s="1">
        <v>808029179487</v>
      </c>
      <c r="D214" s="1"/>
      <c r="E214" s="5">
        <v>4125257.86</v>
      </c>
      <c r="F214" s="5">
        <v>0</v>
      </c>
      <c r="G214" s="6">
        <v>941025.37</v>
      </c>
    </row>
    <row r="215" spans="1:7" x14ac:dyDescent="0.25">
      <c r="A215" s="2">
        <v>44782</v>
      </c>
      <c r="B215" s="1" t="s">
        <v>114</v>
      </c>
      <c r="C215" s="1" t="s">
        <v>155</v>
      </c>
      <c r="D215" s="1"/>
      <c r="E215" s="5">
        <v>44402.37</v>
      </c>
      <c r="F215" s="5">
        <v>0</v>
      </c>
      <c r="G215" s="6">
        <v>896623</v>
      </c>
    </row>
    <row r="216" spans="1:7" x14ac:dyDescent="0.25">
      <c r="A216" s="2">
        <v>44782</v>
      </c>
      <c r="B216" s="1" t="s">
        <v>37</v>
      </c>
      <c r="C216" s="1" t="s">
        <v>155</v>
      </c>
      <c r="D216" s="1"/>
      <c r="E216" s="5">
        <v>4662.25</v>
      </c>
      <c r="F216" s="5">
        <v>0</v>
      </c>
      <c r="G216" s="6">
        <v>891960.75</v>
      </c>
    </row>
    <row r="217" spans="1:7" x14ac:dyDescent="0.25">
      <c r="A217" s="2">
        <v>44782</v>
      </c>
      <c r="B217" s="1" t="s">
        <v>116</v>
      </c>
      <c r="C217" s="1" t="s">
        <v>155</v>
      </c>
      <c r="D217" s="1"/>
      <c r="E217" s="5">
        <v>10433.08</v>
      </c>
      <c r="F217" s="5">
        <v>0</v>
      </c>
      <c r="G217" s="6">
        <v>881527.67</v>
      </c>
    </row>
    <row r="218" spans="1:7" x14ac:dyDescent="0.25">
      <c r="A218" s="2">
        <v>44782</v>
      </c>
      <c r="B218" s="1" t="s">
        <v>10</v>
      </c>
      <c r="C218" s="1"/>
      <c r="D218" s="1"/>
      <c r="E218" s="5">
        <v>46856.29</v>
      </c>
      <c r="F218" s="5">
        <v>0</v>
      </c>
      <c r="G218" s="6">
        <v>834671.38</v>
      </c>
    </row>
    <row r="219" spans="1:7" x14ac:dyDescent="0.25">
      <c r="A219" s="2">
        <v>44782</v>
      </c>
      <c r="B219" s="1" t="s">
        <v>30</v>
      </c>
      <c r="C219" s="1"/>
      <c r="D219" s="1"/>
      <c r="E219" s="5">
        <v>16473.28</v>
      </c>
      <c r="F219" s="5">
        <v>0</v>
      </c>
      <c r="G219" s="6">
        <v>818198.1</v>
      </c>
    </row>
    <row r="220" spans="1:7" x14ac:dyDescent="0.25">
      <c r="A220" s="2">
        <v>44782</v>
      </c>
      <c r="B220" s="1" t="s">
        <v>156</v>
      </c>
      <c r="C220" s="1"/>
      <c r="D220" s="1"/>
      <c r="E220" s="5">
        <v>394000</v>
      </c>
      <c r="F220" s="5">
        <v>0</v>
      </c>
      <c r="G220" s="6">
        <v>424198.1</v>
      </c>
    </row>
    <row r="221" spans="1:7" x14ac:dyDescent="0.25">
      <c r="A221" s="2">
        <v>44782</v>
      </c>
      <c r="B221" s="1" t="s">
        <v>10</v>
      </c>
      <c r="C221" s="1"/>
      <c r="D221" s="1"/>
      <c r="E221" s="5">
        <v>2364</v>
      </c>
      <c r="F221" s="5">
        <v>0</v>
      </c>
      <c r="G221" s="6">
        <v>421834.1</v>
      </c>
    </row>
    <row r="222" spans="1:7" x14ac:dyDescent="0.25">
      <c r="A222" s="2">
        <v>44783</v>
      </c>
      <c r="B222" s="1" t="s">
        <v>157</v>
      </c>
      <c r="C222" s="1"/>
      <c r="D222" s="1"/>
      <c r="E222" s="5">
        <v>212049.14</v>
      </c>
      <c r="F222" s="5">
        <v>0</v>
      </c>
      <c r="G222" s="6">
        <v>209784.95999999999</v>
      </c>
    </row>
    <row r="223" spans="1:7" x14ac:dyDescent="0.25">
      <c r="A223" s="2">
        <v>44783</v>
      </c>
      <c r="B223" s="1" t="s">
        <v>158</v>
      </c>
      <c r="C223" s="1"/>
      <c r="D223" s="1"/>
      <c r="E223" s="5">
        <v>266000</v>
      </c>
      <c r="F223" s="5">
        <v>0</v>
      </c>
      <c r="G223" s="6">
        <v>-56215.040000000001</v>
      </c>
    </row>
    <row r="224" spans="1:7" x14ac:dyDescent="0.25">
      <c r="A224" s="2">
        <v>44783</v>
      </c>
      <c r="B224" s="1" t="s">
        <v>159</v>
      </c>
      <c r="C224" s="1"/>
      <c r="D224" s="1"/>
      <c r="E224" s="5">
        <v>274000</v>
      </c>
      <c r="F224" s="5">
        <v>0</v>
      </c>
      <c r="G224" s="6">
        <v>-330215.03999999998</v>
      </c>
    </row>
    <row r="225" spans="1:7" x14ac:dyDescent="0.25">
      <c r="A225" s="2">
        <v>44783</v>
      </c>
      <c r="B225" s="1" t="s">
        <v>160</v>
      </c>
      <c r="C225" s="1"/>
      <c r="D225" s="1"/>
      <c r="E225" s="5">
        <v>957000</v>
      </c>
      <c r="F225" s="5">
        <v>0</v>
      </c>
      <c r="G225" s="6">
        <v>-1287215.04</v>
      </c>
    </row>
    <row r="226" spans="1:7" x14ac:dyDescent="0.25">
      <c r="A226" s="2">
        <v>44783</v>
      </c>
      <c r="B226" s="1" t="s">
        <v>161</v>
      </c>
      <c r="C226" s="1" t="s">
        <v>113</v>
      </c>
      <c r="D226" s="1"/>
      <c r="E226" s="5">
        <v>0</v>
      </c>
      <c r="F226" s="5">
        <v>10000000</v>
      </c>
      <c r="G226" s="6">
        <v>8712784.9600000009</v>
      </c>
    </row>
    <row r="227" spans="1:7" x14ac:dyDescent="0.25">
      <c r="A227" s="2">
        <v>44783</v>
      </c>
      <c r="B227" s="1" t="s">
        <v>27</v>
      </c>
      <c r="C227" s="1" t="s">
        <v>25</v>
      </c>
      <c r="D227" s="1">
        <v>30712013962</v>
      </c>
      <c r="E227" s="5">
        <v>1300000</v>
      </c>
      <c r="F227" s="5">
        <v>0</v>
      </c>
      <c r="G227" s="6">
        <v>7412784.96</v>
      </c>
    </row>
    <row r="228" spans="1:7" x14ac:dyDescent="0.25">
      <c r="A228" s="2">
        <v>44783</v>
      </c>
      <c r="B228" s="1" t="s">
        <v>61</v>
      </c>
      <c r="C228" s="1"/>
      <c r="D228" s="1"/>
      <c r="E228" s="5">
        <v>250</v>
      </c>
      <c r="F228" s="5">
        <v>0</v>
      </c>
      <c r="G228" s="6">
        <v>7412534.96</v>
      </c>
    </row>
    <row r="229" spans="1:7" x14ac:dyDescent="0.25">
      <c r="A229" s="2">
        <v>44783</v>
      </c>
      <c r="B229" s="1" t="s">
        <v>37</v>
      </c>
      <c r="C229" s="1"/>
      <c r="D229" s="1"/>
      <c r="E229" s="5">
        <v>52.5</v>
      </c>
      <c r="F229" s="5">
        <v>0</v>
      </c>
      <c r="G229" s="6">
        <v>7412482.46</v>
      </c>
    </row>
    <row r="230" spans="1:7" x14ac:dyDescent="0.25">
      <c r="A230" s="2">
        <v>44783</v>
      </c>
      <c r="B230" s="1" t="s">
        <v>27</v>
      </c>
      <c r="C230" s="1" t="s">
        <v>25</v>
      </c>
      <c r="D230" s="1">
        <v>30712013962</v>
      </c>
      <c r="E230" s="5">
        <v>500000</v>
      </c>
      <c r="F230" s="5">
        <v>0</v>
      </c>
      <c r="G230" s="6">
        <v>6912482.46</v>
      </c>
    </row>
    <row r="231" spans="1:7" x14ac:dyDescent="0.25">
      <c r="A231" s="2">
        <v>44783</v>
      </c>
      <c r="B231" s="1" t="s">
        <v>61</v>
      </c>
      <c r="C231" s="1"/>
      <c r="D231" s="1"/>
      <c r="E231" s="5">
        <v>250</v>
      </c>
      <c r="F231" s="5">
        <v>0</v>
      </c>
      <c r="G231" s="6">
        <v>6912232.46</v>
      </c>
    </row>
    <row r="232" spans="1:7" x14ac:dyDescent="0.25">
      <c r="A232" s="2">
        <v>44783</v>
      </c>
      <c r="B232" s="1" t="s">
        <v>37</v>
      </c>
      <c r="C232" s="1"/>
      <c r="D232" s="1"/>
      <c r="E232" s="5">
        <v>52.5</v>
      </c>
      <c r="F232" s="5">
        <v>0</v>
      </c>
      <c r="G232" s="6">
        <v>6912179.96</v>
      </c>
    </row>
    <row r="233" spans="1:7" x14ac:dyDescent="0.25">
      <c r="A233" s="2">
        <v>44783</v>
      </c>
      <c r="B233" s="1" t="s">
        <v>27</v>
      </c>
      <c r="C233" s="1" t="s">
        <v>25</v>
      </c>
      <c r="D233" s="1">
        <v>30712013962</v>
      </c>
      <c r="E233" s="5">
        <v>2500000</v>
      </c>
      <c r="F233" s="5">
        <v>0</v>
      </c>
      <c r="G233" s="6">
        <v>4412179.96</v>
      </c>
    </row>
    <row r="234" spans="1:7" x14ac:dyDescent="0.25">
      <c r="A234" s="2">
        <v>44783</v>
      </c>
      <c r="B234" s="1" t="s">
        <v>61</v>
      </c>
      <c r="C234" s="1"/>
      <c r="D234" s="1"/>
      <c r="E234" s="5">
        <v>250</v>
      </c>
      <c r="F234" s="5">
        <v>0</v>
      </c>
      <c r="G234" s="6">
        <v>4411929.96</v>
      </c>
    </row>
    <row r="235" spans="1:7" x14ac:dyDescent="0.25">
      <c r="A235" s="2">
        <v>44783</v>
      </c>
      <c r="B235" s="1" t="s">
        <v>37</v>
      </c>
      <c r="C235" s="1"/>
      <c r="D235" s="1"/>
      <c r="E235" s="5">
        <v>52.5</v>
      </c>
      <c r="F235" s="5">
        <v>0</v>
      </c>
      <c r="G235" s="6">
        <v>4411877.46</v>
      </c>
    </row>
    <row r="236" spans="1:7" x14ac:dyDescent="0.25">
      <c r="A236" s="2">
        <v>44783</v>
      </c>
      <c r="B236" s="1" t="s">
        <v>27</v>
      </c>
      <c r="C236" s="1" t="s">
        <v>162</v>
      </c>
      <c r="D236" s="1">
        <v>30712013962</v>
      </c>
      <c r="E236" s="5">
        <v>2400000</v>
      </c>
      <c r="F236" s="5">
        <v>0</v>
      </c>
      <c r="G236" s="6">
        <v>2011877.46</v>
      </c>
    </row>
    <row r="237" spans="1:7" x14ac:dyDescent="0.25">
      <c r="A237" s="2">
        <v>44783</v>
      </c>
      <c r="B237" s="1" t="s">
        <v>61</v>
      </c>
      <c r="C237" s="1"/>
      <c r="D237" s="1"/>
      <c r="E237" s="5">
        <v>250</v>
      </c>
      <c r="F237" s="5">
        <v>0</v>
      </c>
      <c r="G237" s="6">
        <v>2011627.46</v>
      </c>
    </row>
    <row r="238" spans="1:7" x14ac:dyDescent="0.25">
      <c r="A238" s="2">
        <v>44783</v>
      </c>
      <c r="B238" s="1" t="s">
        <v>37</v>
      </c>
      <c r="C238" s="1"/>
      <c r="D238" s="1"/>
      <c r="E238" s="5">
        <v>52.5</v>
      </c>
      <c r="F238" s="5">
        <v>0</v>
      </c>
      <c r="G238" s="6">
        <v>2011574.96</v>
      </c>
    </row>
    <row r="239" spans="1:7" x14ac:dyDescent="0.25">
      <c r="A239" s="2">
        <v>44783</v>
      </c>
      <c r="B239" s="1" t="s">
        <v>27</v>
      </c>
      <c r="C239" s="1" t="s">
        <v>162</v>
      </c>
      <c r="D239" s="1">
        <v>30712013962</v>
      </c>
      <c r="E239" s="5">
        <v>200000</v>
      </c>
      <c r="F239" s="5">
        <v>0</v>
      </c>
      <c r="G239" s="6">
        <v>1811574.96</v>
      </c>
    </row>
    <row r="240" spans="1:7" x14ac:dyDescent="0.25">
      <c r="A240" s="2">
        <v>44783</v>
      </c>
      <c r="B240" s="1" t="s">
        <v>61</v>
      </c>
      <c r="C240" s="1"/>
      <c r="D240" s="1"/>
      <c r="E240" s="5">
        <v>250</v>
      </c>
      <c r="F240" s="5">
        <v>0</v>
      </c>
      <c r="G240" s="6">
        <v>1811324.96</v>
      </c>
    </row>
    <row r="241" spans="1:7" x14ac:dyDescent="0.25">
      <c r="A241" s="2">
        <v>44783</v>
      </c>
      <c r="B241" s="1" t="s">
        <v>37</v>
      </c>
      <c r="C241" s="1"/>
      <c r="D241" s="1"/>
      <c r="E241" s="5">
        <v>52.5</v>
      </c>
      <c r="F241" s="5">
        <v>0</v>
      </c>
      <c r="G241" s="6">
        <v>1811272.46</v>
      </c>
    </row>
    <row r="242" spans="1:7" x14ac:dyDescent="0.25">
      <c r="A242" s="2">
        <v>44783</v>
      </c>
      <c r="B242" s="1" t="s">
        <v>27</v>
      </c>
      <c r="C242" s="1" t="s">
        <v>25</v>
      </c>
      <c r="D242" s="1">
        <v>30712013962</v>
      </c>
      <c r="E242" s="5">
        <v>300000</v>
      </c>
      <c r="F242" s="5">
        <v>0</v>
      </c>
      <c r="G242" s="6">
        <v>1511272.46</v>
      </c>
    </row>
    <row r="243" spans="1:7" x14ac:dyDescent="0.25">
      <c r="A243" s="2">
        <v>44783</v>
      </c>
      <c r="B243" s="1" t="s">
        <v>61</v>
      </c>
      <c r="C243" s="1"/>
      <c r="D243" s="1"/>
      <c r="E243" s="5">
        <v>250</v>
      </c>
      <c r="F243" s="5">
        <v>0</v>
      </c>
      <c r="G243" s="6">
        <v>1511022.46</v>
      </c>
    </row>
    <row r="244" spans="1:7" x14ac:dyDescent="0.25">
      <c r="A244" s="2">
        <v>44783</v>
      </c>
      <c r="B244" s="1" t="s">
        <v>37</v>
      </c>
      <c r="C244" s="1"/>
      <c r="D244" s="1"/>
      <c r="E244" s="5">
        <v>52.5</v>
      </c>
      <c r="F244" s="5">
        <v>0</v>
      </c>
      <c r="G244" s="6">
        <v>1510969.96</v>
      </c>
    </row>
    <row r="245" spans="1:7" x14ac:dyDescent="0.25">
      <c r="A245" s="2">
        <v>44783</v>
      </c>
      <c r="B245" s="1" t="s">
        <v>51</v>
      </c>
      <c r="C245" s="1" t="s">
        <v>163</v>
      </c>
      <c r="D245" s="1">
        <v>30999139880</v>
      </c>
      <c r="E245" s="5">
        <v>0</v>
      </c>
      <c r="F245" s="5">
        <v>107821.49</v>
      </c>
      <c r="G245" s="6">
        <v>1618791.45</v>
      </c>
    </row>
    <row r="246" spans="1:7" x14ac:dyDescent="0.25">
      <c r="A246" s="2">
        <v>44783</v>
      </c>
      <c r="B246" s="1" t="s">
        <v>56</v>
      </c>
      <c r="C246" s="1" t="s">
        <v>164</v>
      </c>
      <c r="D246" s="1">
        <v>30707261222</v>
      </c>
      <c r="E246" s="5">
        <v>3770</v>
      </c>
      <c r="F246" s="5">
        <v>0</v>
      </c>
      <c r="G246" s="6">
        <v>1615021.45</v>
      </c>
    </row>
    <row r="247" spans="1:7" x14ac:dyDescent="0.25">
      <c r="A247" s="2">
        <v>44783</v>
      </c>
      <c r="B247" s="1" t="s">
        <v>51</v>
      </c>
      <c r="C247" s="1" t="s">
        <v>163</v>
      </c>
      <c r="D247" s="1">
        <v>30999139880</v>
      </c>
      <c r="E247" s="5">
        <v>0</v>
      </c>
      <c r="F247" s="5">
        <v>109249.59</v>
      </c>
      <c r="G247" s="6">
        <v>1724271.04</v>
      </c>
    </row>
    <row r="248" spans="1:7" x14ac:dyDescent="0.25">
      <c r="A248" s="2">
        <v>44783</v>
      </c>
      <c r="B248" s="1" t="s">
        <v>56</v>
      </c>
      <c r="C248" s="1" t="s">
        <v>165</v>
      </c>
      <c r="D248" s="1">
        <v>20377970927</v>
      </c>
      <c r="E248" s="5">
        <v>70000</v>
      </c>
      <c r="F248" s="5">
        <v>0</v>
      </c>
      <c r="G248" s="6">
        <v>1654271.04</v>
      </c>
    </row>
    <row r="249" spans="1:7" x14ac:dyDescent="0.25">
      <c r="A249" s="2">
        <v>44783</v>
      </c>
      <c r="B249" s="1" t="s">
        <v>61</v>
      </c>
      <c r="C249" s="1"/>
      <c r="D249" s="1"/>
      <c r="E249" s="5">
        <v>250</v>
      </c>
      <c r="F249" s="5">
        <v>0</v>
      </c>
      <c r="G249" s="6">
        <v>1654021.04</v>
      </c>
    </row>
    <row r="250" spans="1:7" x14ac:dyDescent="0.25">
      <c r="A250" s="2">
        <v>44783</v>
      </c>
      <c r="B250" s="1" t="s">
        <v>37</v>
      </c>
      <c r="C250" s="1"/>
      <c r="D250" s="1"/>
      <c r="E250" s="5">
        <v>52.5</v>
      </c>
      <c r="F250" s="5">
        <v>0</v>
      </c>
      <c r="G250" s="6">
        <v>1653968.54</v>
      </c>
    </row>
    <row r="251" spans="1:7" x14ac:dyDescent="0.25">
      <c r="A251" s="2">
        <v>44783</v>
      </c>
      <c r="B251" s="1" t="s">
        <v>56</v>
      </c>
      <c r="C251" s="1" t="s">
        <v>166</v>
      </c>
      <c r="D251" s="1">
        <v>20330052911</v>
      </c>
      <c r="E251" s="5">
        <v>70000</v>
      </c>
      <c r="F251" s="5">
        <v>0</v>
      </c>
      <c r="G251" s="6">
        <v>1583968.54</v>
      </c>
    </row>
    <row r="252" spans="1:7" x14ac:dyDescent="0.25">
      <c r="A252" s="2">
        <v>44783</v>
      </c>
      <c r="B252" s="1" t="s">
        <v>61</v>
      </c>
      <c r="C252" s="1"/>
      <c r="D252" s="1"/>
      <c r="E252" s="5">
        <v>250</v>
      </c>
      <c r="F252" s="5">
        <v>0</v>
      </c>
      <c r="G252" s="6">
        <v>1583718.54</v>
      </c>
    </row>
    <row r="253" spans="1:7" x14ac:dyDescent="0.25">
      <c r="A253" s="2">
        <v>44783</v>
      </c>
      <c r="B253" s="1" t="s">
        <v>37</v>
      </c>
      <c r="C253" s="1"/>
      <c r="D253" s="1"/>
      <c r="E253" s="5">
        <v>52.5</v>
      </c>
      <c r="F253" s="5">
        <v>0</v>
      </c>
      <c r="G253" s="6">
        <v>1583666.04</v>
      </c>
    </row>
    <row r="254" spans="1:7" x14ac:dyDescent="0.25">
      <c r="A254" s="2">
        <v>44783</v>
      </c>
      <c r="B254" s="1" t="s">
        <v>56</v>
      </c>
      <c r="C254" s="1" t="s">
        <v>167</v>
      </c>
      <c r="D254" s="1">
        <v>27283146540</v>
      </c>
      <c r="E254" s="5">
        <v>28300</v>
      </c>
      <c r="F254" s="5">
        <v>0</v>
      </c>
      <c r="G254" s="6">
        <v>1555366.04</v>
      </c>
    </row>
    <row r="255" spans="1:7" x14ac:dyDescent="0.25">
      <c r="A255" s="2">
        <v>44783</v>
      </c>
      <c r="B255" s="1" t="s">
        <v>61</v>
      </c>
      <c r="C255" s="1"/>
      <c r="D255" s="1"/>
      <c r="E255" s="5">
        <v>250</v>
      </c>
      <c r="F255" s="5">
        <v>0</v>
      </c>
      <c r="G255" s="6">
        <v>1555116.04</v>
      </c>
    </row>
    <row r="256" spans="1:7" x14ac:dyDescent="0.25">
      <c r="A256" s="2">
        <v>44783</v>
      </c>
      <c r="B256" s="1" t="s">
        <v>37</v>
      </c>
      <c r="C256" s="1"/>
      <c r="D256" s="1"/>
      <c r="E256" s="5">
        <v>52.5</v>
      </c>
      <c r="F256" s="5">
        <v>0</v>
      </c>
      <c r="G256" s="6">
        <v>1555063.54</v>
      </c>
    </row>
    <row r="257" spans="1:7" x14ac:dyDescent="0.25">
      <c r="A257" s="2">
        <v>44783</v>
      </c>
      <c r="B257" s="1" t="s">
        <v>51</v>
      </c>
      <c r="C257" s="1" t="s">
        <v>168</v>
      </c>
      <c r="D257" s="1">
        <v>27229296421</v>
      </c>
      <c r="E257" s="5">
        <v>0</v>
      </c>
      <c r="F257" s="5">
        <v>18402.5</v>
      </c>
      <c r="G257" s="6">
        <v>1573466.04</v>
      </c>
    </row>
    <row r="258" spans="1:7" x14ac:dyDescent="0.25">
      <c r="A258" s="2">
        <v>44783</v>
      </c>
      <c r="B258" s="1" t="s">
        <v>56</v>
      </c>
      <c r="C258" s="1" t="s">
        <v>169</v>
      </c>
      <c r="D258" s="1">
        <v>23269448229</v>
      </c>
      <c r="E258" s="5">
        <v>75400</v>
      </c>
      <c r="F258" s="5">
        <v>0</v>
      </c>
      <c r="G258" s="6">
        <v>1498066.04</v>
      </c>
    </row>
    <row r="259" spans="1:7" x14ac:dyDescent="0.25">
      <c r="A259" s="2">
        <v>44783</v>
      </c>
      <c r="B259" s="1" t="s">
        <v>61</v>
      </c>
      <c r="C259" s="1"/>
      <c r="D259" s="1"/>
      <c r="E259" s="5">
        <v>250</v>
      </c>
      <c r="F259" s="5">
        <v>0</v>
      </c>
      <c r="G259" s="6">
        <v>1497816.04</v>
      </c>
    </row>
    <row r="260" spans="1:7" x14ac:dyDescent="0.25">
      <c r="A260" s="2">
        <v>44783</v>
      </c>
      <c r="B260" s="1" t="s">
        <v>37</v>
      </c>
      <c r="C260" s="1"/>
      <c r="D260" s="1"/>
      <c r="E260" s="5">
        <v>52.5</v>
      </c>
      <c r="F260" s="5">
        <v>0</v>
      </c>
      <c r="G260" s="6">
        <v>1497763.54</v>
      </c>
    </row>
    <row r="261" spans="1:7" x14ac:dyDescent="0.25">
      <c r="A261" s="2">
        <v>44783</v>
      </c>
      <c r="B261" s="1" t="s">
        <v>56</v>
      </c>
      <c r="C261" s="1" t="s">
        <v>63</v>
      </c>
      <c r="D261" s="1">
        <v>20251250856</v>
      </c>
      <c r="E261" s="5">
        <v>68970</v>
      </c>
      <c r="F261" s="5">
        <v>0</v>
      </c>
      <c r="G261" s="6">
        <v>1428793.54</v>
      </c>
    </row>
    <row r="262" spans="1:7" x14ac:dyDescent="0.25">
      <c r="A262" s="2">
        <v>44783</v>
      </c>
      <c r="B262" s="1" t="s">
        <v>61</v>
      </c>
      <c r="C262" s="1"/>
      <c r="D262" s="1"/>
      <c r="E262" s="5">
        <v>250</v>
      </c>
      <c r="F262" s="5">
        <v>0</v>
      </c>
      <c r="G262" s="6">
        <v>1428543.54</v>
      </c>
    </row>
    <row r="263" spans="1:7" x14ac:dyDescent="0.25">
      <c r="A263" s="2">
        <v>44783</v>
      </c>
      <c r="B263" s="1" t="s">
        <v>37</v>
      </c>
      <c r="C263" s="1"/>
      <c r="D263" s="1"/>
      <c r="E263" s="5">
        <v>52.5</v>
      </c>
      <c r="F263" s="5">
        <v>0</v>
      </c>
      <c r="G263" s="6">
        <v>1428491.04</v>
      </c>
    </row>
    <row r="264" spans="1:7" x14ac:dyDescent="0.25">
      <c r="A264" s="2">
        <v>44783</v>
      </c>
      <c r="B264" s="1" t="s">
        <v>56</v>
      </c>
      <c r="C264" s="1" t="s">
        <v>64</v>
      </c>
      <c r="D264" s="1">
        <v>30708196351</v>
      </c>
      <c r="E264" s="5">
        <v>200000</v>
      </c>
      <c r="F264" s="5">
        <v>0</v>
      </c>
      <c r="G264" s="6">
        <v>1228491.04</v>
      </c>
    </row>
    <row r="265" spans="1:7" x14ac:dyDescent="0.25">
      <c r="A265" s="2">
        <v>44783</v>
      </c>
      <c r="B265" s="1" t="s">
        <v>61</v>
      </c>
      <c r="C265" s="1"/>
      <c r="D265" s="1"/>
      <c r="E265" s="5">
        <v>250</v>
      </c>
      <c r="F265" s="5">
        <v>0</v>
      </c>
      <c r="G265" s="6">
        <v>1228241.04</v>
      </c>
    </row>
    <row r="266" spans="1:7" x14ac:dyDescent="0.25">
      <c r="A266" s="2">
        <v>44783</v>
      </c>
      <c r="B266" s="1" t="s">
        <v>37</v>
      </c>
      <c r="C266" s="1"/>
      <c r="D266" s="1"/>
      <c r="E266" s="5">
        <v>52.5</v>
      </c>
      <c r="F266" s="5">
        <v>0</v>
      </c>
      <c r="G266" s="6">
        <v>1228188.54</v>
      </c>
    </row>
    <row r="267" spans="1:7" x14ac:dyDescent="0.25">
      <c r="A267" s="2">
        <v>44783</v>
      </c>
      <c r="B267" s="1" t="s">
        <v>112</v>
      </c>
      <c r="C267" s="1" t="s">
        <v>113</v>
      </c>
      <c r="D267" s="1"/>
      <c r="E267" s="5">
        <v>1100000</v>
      </c>
      <c r="F267" s="5">
        <v>0</v>
      </c>
      <c r="G267" s="6">
        <v>128188.54</v>
      </c>
    </row>
    <row r="268" spans="1:7" x14ac:dyDescent="0.25">
      <c r="A268" s="2">
        <v>44783</v>
      </c>
      <c r="B268" s="1" t="s">
        <v>77</v>
      </c>
      <c r="C268" s="1">
        <v>135446329</v>
      </c>
      <c r="D268" s="1" t="s">
        <v>388</v>
      </c>
      <c r="E268" s="5">
        <v>100000</v>
      </c>
      <c r="F268" s="5">
        <v>0</v>
      </c>
      <c r="G268" s="6">
        <v>28188.54</v>
      </c>
    </row>
    <row r="269" spans="1:7" x14ac:dyDescent="0.25">
      <c r="A269" s="2">
        <v>44783</v>
      </c>
      <c r="B269" s="1" t="s">
        <v>10</v>
      </c>
      <c r="C269" s="1"/>
      <c r="D269" s="1"/>
      <c r="E269" s="5">
        <v>13974.71</v>
      </c>
      <c r="F269" s="5">
        <v>0</v>
      </c>
      <c r="G269" s="6">
        <v>14213.83</v>
      </c>
    </row>
    <row r="270" spans="1:7" x14ac:dyDescent="0.25">
      <c r="A270" s="2">
        <v>44783</v>
      </c>
      <c r="B270" s="1" t="s">
        <v>30</v>
      </c>
      <c r="C270" s="1"/>
      <c r="D270" s="1"/>
      <c r="E270" s="5">
        <v>1412.84</v>
      </c>
      <c r="F270" s="5">
        <v>0</v>
      </c>
      <c r="G270" s="6">
        <v>12800.99</v>
      </c>
    </row>
    <row r="271" spans="1:7" x14ac:dyDescent="0.25">
      <c r="A271" s="2">
        <v>44784</v>
      </c>
      <c r="B271" s="1" t="s">
        <v>170</v>
      </c>
      <c r="C271" s="1"/>
      <c r="D271" s="1"/>
      <c r="E271" s="5">
        <v>110412.67</v>
      </c>
      <c r="F271" s="5">
        <v>0</v>
      </c>
      <c r="G271" s="6">
        <v>-97611.68</v>
      </c>
    </row>
    <row r="272" spans="1:7" x14ac:dyDescent="0.25">
      <c r="A272" s="2">
        <v>44784</v>
      </c>
      <c r="B272" s="1" t="s">
        <v>171</v>
      </c>
      <c r="C272" s="1"/>
      <c r="D272" s="1"/>
      <c r="E272" s="5">
        <v>149910</v>
      </c>
      <c r="F272" s="5">
        <v>0</v>
      </c>
      <c r="G272" s="6">
        <v>-247521.68</v>
      </c>
    </row>
    <row r="273" spans="1:7" x14ac:dyDescent="0.25">
      <c r="A273" s="2">
        <v>44784</v>
      </c>
      <c r="B273" s="1" t="s">
        <v>172</v>
      </c>
      <c r="C273" s="1"/>
      <c r="D273" s="1"/>
      <c r="E273" s="5">
        <v>200000</v>
      </c>
      <c r="F273" s="5">
        <v>0</v>
      </c>
      <c r="G273" s="6">
        <v>-447521.68</v>
      </c>
    </row>
    <row r="274" spans="1:7" x14ac:dyDescent="0.25">
      <c r="A274" s="2">
        <v>44784</v>
      </c>
      <c r="B274" s="1" t="s">
        <v>173</v>
      </c>
      <c r="C274" s="1"/>
      <c r="D274" s="1"/>
      <c r="E274" s="5">
        <v>250000</v>
      </c>
      <c r="F274" s="5">
        <v>0</v>
      </c>
      <c r="G274" s="6">
        <v>-697521.68</v>
      </c>
    </row>
    <row r="275" spans="1:7" x14ac:dyDescent="0.25">
      <c r="A275" s="2">
        <v>44784</v>
      </c>
      <c r="B275" s="1" t="s">
        <v>174</v>
      </c>
      <c r="C275" s="1"/>
      <c r="D275" s="1"/>
      <c r="E275" s="5">
        <v>267000</v>
      </c>
      <c r="F275" s="5">
        <v>0</v>
      </c>
      <c r="G275" s="6">
        <v>-964521.68</v>
      </c>
    </row>
    <row r="276" spans="1:7" x14ac:dyDescent="0.25">
      <c r="A276" s="2">
        <v>44784</v>
      </c>
      <c r="B276" s="1" t="s">
        <v>175</v>
      </c>
      <c r="C276" s="1"/>
      <c r="D276" s="1"/>
      <c r="E276" s="5">
        <v>367529.65</v>
      </c>
      <c r="F276" s="5">
        <v>0</v>
      </c>
      <c r="G276" s="6">
        <v>-1332051.33</v>
      </c>
    </row>
    <row r="277" spans="1:7" x14ac:dyDescent="0.25">
      <c r="A277" s="2">
        <v>44784</v>
      </c>
      <c r="B277" s="1" t="s">
        <v>176</v>
      </c>
      <c r="C277" s="1"/>
      <c r="D277" s="1"/>
      <c r="E277" s="5">
        <v>957000</v>
      </c>
      <c r="F277" s="5">
        <v>0</v>
      </c>
      <c r="G277" s="6">
        <v>-2289051.33</v>
      </c>
    </row>
    <row r="278" spans="1:7" x14ac:dyDescent="0.25">
      <c r="A278" s="2">
        <v>44784</v>
      </c>
      <c r="B278" s="1" t="s">
        <v>51</v>
      </c>
      <c r="C278" s="1" t="s">
        <v>52</v>
      </c>
      <c r="D278" s="1">
        <v>30687849864</v>
      </c>
      <c r="E278" s="5">
        <v>0</v>
      </c>
      <c r="F278" s="5">
        <v>39410</v>
      </c>
      <c r="G278" s="6">
        <v>-2249641.33</v>
      </c>
    </row>
    <row r="279" spans="1:7" x14ac:dyDescent="0.25">
      <c r="A279" s="2">
        <v>44784</v>
      </c>
      <c r="B279" s="1" t="s">
        <v>161</v>
      </c>
      <c r="C279" s="1" t="s">
        <v>113</v>
      </c>
      <c r="D279" s="1"/>
      <c r="E279" s="5">
        <v>0</v>
      </c>
      <c r="F279" s="5">
        <v>1400000</v>
      </c>
      <c r="G279" s="6">
        <v>-849641.33</v>
      </c>
    </row>
    <row r="280" spans="1:7" x14ac:dyDescent="0.25">
      <c r="A280" s="2">
        <v>44784</v>
      </c>
      <c r="B280" s="1" t="s">
        <v>56</v>
      </c>
      <c r="C280" s="1" t="s">
        <v>177</v>
      </c>
      <c r="D280" s="1">
        <v>30656515224</v>
      </c>
      <c r="E280" s="5">
        <v>79787.399999999994</v>
      </c>
      <c r="F280" s="5">
        <v>0</v>
      </c>
      <c r="G280" s="6">
        <v>-929428.73</v>
      </c>
    </row>
    <row r="281" spans="1:7" x14ac:dyDescent="0.25">
      <c r="A281" s="2">
        <v>44784</v>
      </c>
      <c r="B281" s="1" t="s">
        <v>51</v>
      </c>
      <c r="C281" s="1" t="s">
        <v>178</v>
      </c>
      <c r="D281" s="1">
        <v>20304055848</v>
      </c>
      <c r="E281" s="5">
        <v>0</v>
      </c>
      <c r="F281" s="5">
        <v>13794</v>
      </c>
      <c r="G281" s="6">
        <v>-915634.73</v>
      </c>
    </row>
    <row r="282" spans="1:7" x14ac:dyDescent="0.25">
      <c r="A282" s="2">
        <v>44784</v>
      </c>
      <c r="B282" s="1" t="s">
        <v>56</v>
      </c>
      <c r="C282" s="1" t="s">
        <v>179</v>
      </c>
      <c r="D282" s="1">
        <v>30709109649</v>
      </c>
      <c r="E282" s="5">
        <v>1960</v>
      </c>
      <c r="F282" s="5">
        <v>0</v>
      </c>
      <c r="G282" s="6">
        <v>-917594.73</v>
      </c>
    </row>
    <row r="283" spans="1:7" x14ac:dyDescent="0.25">
      <c r="A283" s="2">
        <v>44784</v>
      </c>
      <c r="B283" s="1" t="s">
        <v>56</v>
      </c>
      <c r="C283" s="1" t="s">
        <v>180</v>
      </c>
      <c r="D283" s="1">
        <v>30701530264</v>
      </c>
      <c r="E283" s="5">
        <v>17837.29</v>
      </c>
      <c r="F283" s="5">
        <v>0</v>
      </c>
      <c r="G283" s="6">
        <v>-935432.02</v>
      </c>
    </row>
    <row r="284" spans="1:7" x14ac:dyDescent="0.25">
      <c r="A284" s="2">
        <v>44784</v>
      </c>
      <c r="B284" s="1" t="s">
        <v>93</v>
      </c>
      <c r="C284" s="1" t="s">
        <v>94</v>
      </c>
      <c r="D284" s="1">
        <v>30715002228</v>
      </c>
      <c r="E284" s="5">
        <v>0</v>
      </c>
      <c r="F284" s="5">
        <v>102012.5</v>
      </c>
      <c r="G284" s="6">
        <v>-833419.52</v>
      </c>
    </row>
    <row r="285" spans="1:7" x14ac:dyDescent="0.25">
      <c r="A285" s="2">
        <v>44784</v>
      </c>
      <c r="B285" s="1" t="s">
        <v>10</v>
      </c>
      <c r="C285" s="1"/>
      <c r="D285" s="1"/>
      <c r="E285" s="5">
        <v>14408.62</v>
      </c>
      <c r="F285" s="5">
        <v>0</v>
      </c>
      <c r="G285" s="6">
        <v>-847828.14</v>
      </c>
    </row>
    <row r="286" spans="1:7" x14ac:dyDescent="0.25">
      <c r="A286" s="2">
        <v>44784</v>
      </c>
      <c r="B286" s="1" t="s">
        <v>30</v>
      </c>
      <c r="C286" s="1"/>
      <c r="D286" s="1"/>
      <c r="E286" s="5">
        <v>931.3</v>
      </c>
      <c r="F286" s="5">
        <v>0</v>
      </c>
      <c r="G286" s="6">
        <v>-848759.44</v>
      </c>
    </row>
    <row r="287" spans="1:7" x14ac:dyDescent="0.25">
      <c r="A287" s="2">
        <v>44784</v>
      </c>
      <c r="B287" s="1" t="s">
        <v>181</v>
      </c>
      <c r="C287" s="1"/>
      <c r="D287" s="1"/>
      <c r="E287" s="5">
        <v>154500</v>
      </c>
      <c r="F287" s="5">
        <v>0</v>
      </c>
      <c r="G287" s="6">
        <v>-1003259.44</v>
      </c>
    </row>
    <row r="288" spans="1:7" x14ac:dyDescent="0.25">
      <c r="A288" s="2">
        <v>44784</v>
      </c>
      <c r="B288" s="1" t="s">
        <v>182</v>
      </c>
      <c r="C288" s="1"/>
      <c r="D288" s="1"/>
      <c r="E288" s="5">
        <v>322701.71000000002</v>
      </c>
      <c r="F288" s="5">
        <v>0</v>
      </c>
      <c r="G288" s="6">
        <v>-1325961.1499999999</v>
      </c>
    </row>
    <row r="289" spans="1:7" x14ac:dyDescent="0.25">
      <c r="A289" s="2">
        <v>44784</v>
      </c>
      <c r="B289" s="1" t="s">
        <v>183</v>
      </c>
      <c r="C289" s="1"/>
      <c r="D289" s="1"/>
      <c r="E289" s="5">
        <v>957000</v>
      </c>
      <c r="F289" s="5">
        <v>0</v>
      </c>
      <c r="G289" s="6">
        <v>-2282961.15</v>
      </c>
    </row>
    <row r="290" spans="1:7" x14ac:dyDescent="0.25">
      <c r="A290" s="2">
        <v>44784</v>
      </c>
      <c r="B290" s="1" t="s">
        <v>184</v>
      </c>
      <c r="C290" s="1"/>
      <c r="D290" s="1"/>
      <c r="E290" s="5">
        <v>1118250</v>
      </c>
      <c r="F290" s="5">
        <v>0</v>
      </c>
      <c r="G290" s="6">
        <v>-3401211.15</v>
      </c>
    </row>
    <row r="291" spans="1:7" x14ac:dyDescent="0.25">
      <c r="A291" s="2">
        <v>44784</v>
      </c>
      <c r="B291" s="1" t="s">
        <v>10</v>
      </c>
      <c r="C291" s="1"/>
      <c r="D291" s="1"/>
      <c r="E291" s="5">
        <v>15314.71</v>
      </c>
      <c r="F291" s="5">
        <v>0</v>
      </c>
      <c r="G291" s="6">
        <v>-3416525.86</v>
      </c>
    </row>
    <row r="292" spans="1:7" x14ac:dyDescent="0.25">
      <c r="A292" s="2">
        <v>44785</v>
      </c>
      <c r="B292" s="1" t="s">
        <v>185</v>
      </c>
      <c r="C292" s="1"/>
      <c r="D292" s="1"/>
      <c r="E292" s="5">
        <v>36964.68</v>
      </c>
      <c r="F292" s="5">
        <v>0</v>
      </c>
      <c r="G292" s="6">
        <v>-3453490.54</v>
      </c>
    </row>
    <row r="293" spans="1:7" x14ac:dyDescent="0.25">
      <c r="A293" s="2">
        <v>44785</v>
      </c>
      <c r="B293" s="1" t="s">
        <v>186</v>
      </c>
      <c r="C293" s="1"/>
      <c r="D293" s="1"/>
      <c r="E293" s="5">
        <v>86192.87</v>
      </c>
      <c r="F293" s="5">
        <v>0</v>
      </c>
      <c r="G293" s="6">
        <v>-3539683.41</v>
      </c>
    </row>
    <row r="294" spans="1:7" x14ac:dyDescent="0.25">
      <c r="A294" s="2">
        <v>44785</v>
      </c>
      <c r="B294" s="1" t="s">
        <v>187</v>
      </c>
      <c r="C294" s="1"/>
      <c r="D294" s="1"/>
      <c r="E294" s="5">
        <v>275000</v>
      </c>
      <c r="F294" s="5">
        <v>0</v>
      </c>
      <c r="G294" s="6">
        <v>-3814683.41</v>
      </c>
    </row>
    <row r="295" spans="1:7" x14ac:dyDescent="0.25">
      <c r="A295" s="2">
        <v>44785</v>
      </c>
      <c r="B295" s="1" t="s">
        <v>188</v>
      </c>
      <c r="C295" s="1"/>
      <c r="D295" s="1"/>
      <c r="E295" s="5">
        <v>422483</v>
      </c>
      <c r="F295" s="5">
        <v>0</v>
      </c>
      <c r="G295" s="6">
        <v>-4237166.41</v>
      </c>
    </row>
    <row r="296" spans="1:7" x14ac:dyDescent="0.25">
      <c r="A296" s="2">
        <v>44785</v>
      </c>
      <c r="B296" s="1" t="s">
        <v>189</v>
      </c>
      <c r="C296" s="1"/>
      <c r="D296" s="1"/>
      <c r="E296" s="5">
        <v>424000</v>
      </c>
      <c r="F296" s="5">
        <v>0</v>
      </c>
      <c r="G296" s="6">
        <v>-4661166.41</v>
      </c>
    </row>
    <row r="297" spans="1:7" x14ac:dyDescent="0.25">
      <c r="A297" s="2">
        <v>44785</v>
      </c>
      <c r="B297" s="1" t="s">
        <v>26</v>
      </c>
      <c r="C297" s="1" t="s">
        <v>25</v>
      </c>
      <c r="D297" s="1">
        <v>30712013962</v>
      </c>
      <c r="E297" s="5">
        <v>0</v>
      </c>
      <c r="F297" s="5">
        <v>2900000</v>
      </c>
      <c r="G297" s="6">
        <v>-1761166.41</v>
      </c>
    </row>
    <row r="298" spans="1:7" x14ac:dyDescent="0.25">
      <c r="A298" s="2">
        <v>44785</v>
      </c>
      <c r="B298" s="1" t="s">
        <v>190</v>
      </c>
      <c r="C298" s="1" t="s">
        <v>191</v>
      </c>
      <c r="D298" s="1">
        <v>20293485861</v>
      </c>
      <c r="E298" s="5">
        <v>0</v>
      </c>
      <c r="F298" s="5">
        <v>154000</v>
      </c>
      <c r="G298" s="6">
        <v>-1607166.41</v>
      </c>
    </row>
    <row r="299" spans="1:7" x14ac:dyDescent="0.25">
      <c r="A299" s="2">
        <v>44785</v>
      </c>
      <c r="B299" s="1" t="s">
        <v>77</v>
      </c>
      <c r="C299" s="1">
        <v>135660981</v>
      </c>
      <c r="D299" s="1" t="s">
        <v>388</v>
      </c>
      <c r="E299" s="5">
        <v>150000</v>
      </c>
      <c r="F299" s="5">
        <v>0</v>
      </c>
      <c r="G299" s="6">
        <v>-1757166.41</v>
      </c>
    </row>
    <row r="300" spans="1:7" x14ac:dyDescent="0.25">
      <c r="A300" s="2">
        <v>44785</v>
      </c>
      <c r="B300" s="1" t="s">
        <v>56</v>
      </c>
      <c r="C300" s="1" t="s">
        <v>192</v>
      </c>
      <c r="D300" s="1">
        <v>20351186934</v>
      </c>
      <c r="E300" s="5">
        <v>2800</v>
      </c>
      <c r="F300" s="5">
        <v>0</v>
      </c>
      <c r="G300" s="6">
        <v>-1759966.41</v>
      </c>
    </row>
    <row r="301" spans="1:7" x14ac:dyDescent="0.25">
      <c r="A301" s="2">
        <v>44785</v>
      </c>
      <c r="B301" s="1" t="s">
        <v>56</v>
      </c>
      <c r="C301" s="1" t="s">
        <v>193</v>
      </c>
      <c r="D301" s="1">
        <v>30714295698</v>
      </c>
      <c r="E301" s="5">
        <v>80768.23</v>
      </c>
      <c r="F301" s="5">
        <v>0</v>
      </c>
      <c r="G301" s="6">
        <v>-1840734.64</v>
      </c>
    </row>
    <row r="302" spans="1:7" x14ac:dyDescent="0.25">
      <c r="A302" s="2">
        <v>44785</v>
      </c>
      <c r="B302" s="1" t="s">
        <v>10</v>
      </c>
      <c r="C302" s="1"/>
      <c r="D302" s="1"/>
      <c r="E302" s="5">
        <v>8869.25</v>
      </c>
      <c r="F302" s="5">
        <v>0</v>
      </c>
      <c r="G302" s="6">
        <v>-1849603.89</v>
      </c>
    </row>
    <row r="303" spans="1:7" x14ac:dyDescent="0.25">
      <c r="A303" s="2">
        <v>44785</v>
      </c>
      <c r="B303" s="1" t="s">
        <v>30</v>
      </c>
      <c r="C303" s="1"/>
      <c r="D303" s="1"/>
      <c r="E303" s="5">
        <v>924</v>
      </c>
      <c r="F303" s="5">
        <v>0</v>
      </c>
      <c r="G303" s="6">
        <v>-1850527.89</v>
      </c>
    </row>
    <row r="304" spans="1:7" x14ac:dyDescent="0.25">
      <c r="A304" s="2">
        <v>44785</v>
      </c>
      <c r="B304" s="1" t="s">
        <v>194</v>
      </c>
      <c r="C304" s="1"/>
      <c r="D304" s="1"/>
      <c r="E304" s="5">
        <v>500000</v>
      </c>
      <c r="F304" s="5">
        <v>0</v>
      </c>
      <c r="G304" s="6">
        <v>-2350527.89</v>
      </c>
    </row>
    <row r="305" spans="1:7" x14ac:dyDescent="0.25">
      <c r="A305" s="2">
        <v>44785</v>
      </c>
      <c r="B305" s="1" t="s">
        <v>10</v>
      </c>
      <c r="C305" s="1"/>
      <c r="D305" s="1"/>
      <c r="E305" s="5">
        <v>3000</v>
      </c>
      <c r="F305" s="5">
        <v>0</v>
      </c>
      <c r="G305" s="6">
        <v>-2353527.89</v>
      </c>
    </row>
    <row r="306" spans="1:7" x14ac:dyDescent="0.25">
      <c r="A306" s="2">
        <v>44789</v>
      </c>
      <c r="B306" s="1" t="s">
        <v>195</v>
      </c>
      <c r="C306" s="1"/>
      <c r="D306" s="1"/>
      <c r="E306" s="5">
        <v>43439.57</v>
      </c>
      <c r="F306" s="5">
        <v>0</v>
      </c>
      <c r="G306" s="6">
        <v>-2396967.46</v>
      </c>
    </row>
    <row r="307" spans="1:7" x14ac:dyDescent="0.25">
      <c r="A307" s="2">
        <v>44789</v>
      </c>
      <c r="B307" s="1" t="s">
        <v>196</v>
      </c>
      <c r="C307" s="1"/>
      <c r="D307" s="1"/>
      <c r="E307" s="5">
        <v>74272</v>
      </c>
      <c r="F307" s="5">
        <v>0</v>
      </c>
      <c r="G307" s="6">
        <v>-2471239.46</v>
      </c>
    </row>
    <row r="308" spans="1:7" x14ac:dyDescent="0.25">
      <c r="A308" s="2">
        <v>44789</v>
      </c>
      <c r="B308" s="1" t="s">
        <v>197</v>
      </c>
      <c r="C308" s="1"/>
      <c r="D308" s="1"/>
      <c r="E308" s="5">
        <v>100000</v>
      </c>
      <c r="F308" s="5">
        <v>0</v>
      </c>
      <c r="G308" s="6">
        <v>-2571239.46</v>
      </c>
    </row>
    <row r="309" spans="1:7" x14ac:dyDescent="0.25">
      <c r="A309" s="2">
        <v>44789</v>
      </c>
      <c r="B309" s="1" t="s">
        <v>198</v>
      </c>
      <c r="C309" s="1"/>
      <c r="D309" s="1"/>
      <c r="E309" s="5">
        <v>128100</v>
      </c>
      <c r="F309" s="5">
        <v>0</v>
      </c>
      <c r="G309" s="6">
        <v>-2699339.46</v>
      </c>
    </row>
    <row r="310" spans="1:7" x14ac:dyDescent="0.25">
      <c r="A310" s="2">
        <v>44789</v>
      </c>
      <c r="B310" s="1" t="s">
        <v>199</v>
      </c>
      <c r="C310" s="1"/>
      <c r="D310" s="1"/>
      <c r="E310" s="5">
        <v>150000</v>
      </c>
      <c r="F310" s="5">
        <v>0</v>
      </c>
      <c r="G310" s="6">
        <v>-2849339.46</v>
      </c>
    </row>
    <row r="311" spans="1:7" x14ac:dyDescent="0.25">
      <c r="A311" s="2">
        <v>44789</v>
      </c>
      <c r="B311" s="1" t="s">
        <v>200</v>
      </c>
      <c r="C311" s="1"/>
      <c r="D311" s="1"/>
      <c r="E311" s="5">
        <v>194231.74</v>
      </c>
      <c r="F311" s="5">
        <v>0</v>
      </c>
      <c r="G311" s="6">
        <v>-3043571.2</v>
      </c>
    </row>
    <row r="312" spans="1:7" x14ac:dyDescent="0.25">
      <c r="A312" s="2">
        <v>44789</v>
      </c>
      <c r="B312" s="1" t="s">
        <v>201</v>
      </c>
      <c r="C312" s="1"/>
      <c r="D312" s="1"/>
      <c r="E312" s="5">
        <v>194306.41</v>
      </c>
      <c r="F312" s="5">
        <v>0</v>
      </c>
      <c r="G312" s="6">
        <v>-3237877.61</v>
      </c>
    </row>
    <row r="313" spans="1:7" x14ac:dyDescent="0.25">
      <c r="A313" s="2">
        <v>44789</v>
      </c>
      <c r="B313" s="1" t="s">
        <v>202</v>
      </c>
      <c r="C313" s="1"/>
      <c r="D313" s="1"/>
      <c r="E313" s="5">
        <v>217400</v>
      </c>
      <c r="F313" s="5">
        <v>0</v>
      </c>
      <c r="G313" s="6">
        <v>-3455277.61</v>
      </c>
    </row>
    <row r="314" spans="1:7" x14ac:dyDescent="0.25">
      <c r="A314" s="2">
        <v>44789</v>
      </c>
      <c r="B314" s="1" t="s">
        <v>203</v>
      </c>
      <c r="C314" s="1"/>
      <c r="D314" s="1"/>
      <c r="E314" s="5">
        <v>277492.68</v>
      </c>
      <c r="F314" s="5">
        <v>0</v>
      </c>
      <c r="G314" s="6">
        <v>-3732770.29</v>
      </c>
    </row>
    <row r="315" spans="1:7" x14ac:dyDescent="0.25">
      <c r="A315" s="2">
        <v>44789</v>
      </c>
      <c r="B315" s="1" t="s">
        <v>204</v>
      </c>
      <c r="C315" s="1"/>
      <c r="D315" s="1"/>
      <c r="E315" s="5">
        <v>280000</v>
      </c>
      <c r="F315" s="5">
        <v>0</v>
      </c>
      <c r="G315" s="6">
        <v>-4012770.29</v>
      </c>
    </row>
    <row r="316" spans="1:7" x14ac:dyDescent="0.25">
      <c r="A316" s="2">
        <v>44789</v>
      </c>
      <c r="B316" s="1" t="s">
        <v>205</v>
      </c>
      <c r="C316" s="1"/>
      <c r="D316" s="1"/>
      <c r="E316" s="5">
        <v>394000</v>
      </c>
      <c r="F316" s="5">
        <v>0</v>
      </c>
      <c r="G316" s="6">
        <v>-4406770.29</v>
      </c>
    </row>
    <row r="317" spans="1:7" x14ac:dyDescent="0.25">
      <c r="A317" s="2">
        <v>44789</v>
      </c>
      <c r="B317" s="1" t="s">
        <v>206</v>
      </c>
      <c r="C317" s="1"/>
      <c r="D317" s="1"/>
      <c r="E317" s="5">
        <v>400000</v>
      </c>
      <c r="F317" s="5">
        <v>0</v>
      </c>
      <c r="G317" s="6">
        <v>-4806770.29</v>
      </c>
    </row>
    <row r="318" spans="1:7" x14ac:dyDescent="0.25">
      <c r="A318" s="2">
        <v>44789</v>
      </c>
      <c r="B318" s="1" t="s">
        <v>207</v>
      </c>
      <c r="C318" s="1"/>
      <c r="D318" s="1"/>
      <c r="E318" s="5">
        <v>957000</v>
      </c>
      <c r="F318" s="5">
        <v>0</v>
      </c>
      <c r="G318" s="6">
        <v>-5763770.29</v>
      </c>
    </row>
    <row r="319" spans="1:7" x14ac:dyDescent="0.25">
      <c r="A319" s="2">
        <v>44789</v>
      </c>
      <c r="B319" s="1" t="s">
        <v>93</v>
      </c>
      <c r="C319" s="1" t="s">
        <v>208</v>
      </c>
      <c r="D319" s="1">
        <v>30677484116</v>
      </c>
      <c r="E319" s="5">
        <v>0</v>
      </c>
      <c r="F319" s="5">
        <v>9072</v>
      </c>
      <c r="G319" s="6">
        <v>-5754698.29</v>
      </c>
    </row>
    <row r="320" spans="1:7" x14ac:dyDescent="0.25">
      <c r="A320" s="2">
        <v>44789</v>
      </c>
      <c r="B320" s="1" t="s">
        <v>24</v>
      </c>
      <c r="C320" s="1" t="s">
        <v>111</v>
      </c>
      <c r="D320" s="1">
        <v>30712013962</v>
      </c>
      <c r="E320" s="5">
        <v>0</v>
      </c>
      <c r="F320" s="5">
        <v>2500000</v>
      </c>
      <c r="G320" s="6">
        <v>-3254698.29</v>
      </c>
    </row>
    <row r="321" spans="1:7" x14ac:dyDescent="0.25">
      <c r="A321" s="2">
        <v>44789</v>
      </c>
      <c r="B321" s="1" t="s">
        <v>26</v>
      </c>
      <c r="C321" s="1" t="s">
        <v>55</v>
      </c>
      <c r="D321" s="1">
        <v>30712013962</v>
      </c>
      <c r="E321" s="5">
        <v>0</v>
      </c>
      <c r="F321" s="5">
        <v>1500000</v>
      </c>
      <c r="G321" s="6">
        <v>-1754698.29</v>
      </c>
    </row>
    <row r="322" spans="1:7" x14ac:dyDescent="0.25">
      <c r="A322" s="2">
        <v>44789</v>
      </c>
      <c r="B322" s="1" t="s">
        <v>26</v>
      </c>
      <c r="C322" s="1" t="s">
        <v>25</v>
      </c>
      <c r="D322" s="1">
        <v>30712013962</v>
      </c>
      <c r="E322" s="5">
        <v>0</v>
      </c>
      <c r="F322" s="5">
        <v>3000000</v>
      </c>
      <c r="G322" s="6">
        <v>1245301.71</v>
      </c>
    </row>
    <row r="323" spans="1:7" x14ac:dyDescent="0.25">
      <c r="A323" s="2">
        <v>44789</v>
      </c>
      <c r="B323" s="1" t="s">
        <v>26</v>
      </c>
      <c r="C323" s="1" t="s">
        <v>25</v>
      </c>
      <c r="D323" s="1">
        <v>30712013962</v>
      </c>
      <c r="E323" s="5">
        <v>0</v>
      </c>
      <c r="F323" s="5">
        <v>3000000</v>
      </c>
      <c r="G323" s="6">
        <v>4245301.71</v>
      </c>
    </row>
    <row r="324" spans="1:7" x14ac:dyDescent="0.25">
      <c r="A324" s="2">
        <v>44789</v>
      </c>
      <c r="B324" s="1" t="s">
        <v>26</v>
      </c>
      <c r="C324" s="1" t="s">
        <v>55</v>
      </c>
      <c r="D324" s="1">
        <v>30712013962</v>
      </c>
      <c r="E324" s="5">
        <v>0</v>
      </c>
      <c r="F324" s="5">
        <v>3000000</v>
      </c>
      <c r="G324" s="6">
        <v>7245301.71</v>
      </c>
    </row>
    <row r="325" spans="1:7" x14ac:dyDescent="0.25">
      <c r="A325" s="2">
        <v>44789</v>
      </c>
      <c r="B325" s="1" t="s">
        <v>112</v>
      </c>
      <c r="C325" s="1" t="s">
        <v>113</v>
      </c>
      <c r="D325" s="1"/>
      <c r="E325" s="5">
        <v>7000000</v>
      </c>
      <c r="F325" s="5">
        <v>0</v>
      </c>
      <c r="G325" s="6">
        <v>245301.71</v>
      </c>
    </row>
    <row r="326" spans="1:7" x14ac:dyDescent="0.25">
      <c r="A326" s="2">
        <v>44789</v>
      </c>
      <c r="B326" s="1" t="s">
        <v>93</v>
      </c>
      <c r="C326" s="1" t="s">
        <v>209</v>
      </c>
      <c r="D326" s="1">
        <v>30712304908</v>
      </c>
      <c r="E326" s="5">
        <v>0</v>
      </c>
      <c r="F326" s="5">
        <v>68878.039999999994</v>
      </c>
      <c r="G326" s="6">
        <v>314179.75</v>
      </c>
    </row>
    <row r="327" spans="1:7" x14ac:dyDescent="0.25">
      <c r="A327" s="2">
        <v>44789</v>
      </c>
      <c r="B327" s="1" t="s">
        <v>10</v>
      </c>
      <c r="C327" s="1"/>
      <c r="D327" s="1"/>
      <c r="E327" s="5">
        <v>20461.45</v>
      </c>
      <c r="F327" s="5">
        <v>0</v>
      </c>
      <c r="G327" s="6">
        <v>293718.3</v>
      </c>
    </row>
    <row r="328" spans="1:7" x14ac:dyDescent="0.25">
      <c r="A328" s="2">
        <v>44789</v>
      </c>
      <c r="B328" s="1" t="s">
        <v>30</v>
      </c>
      <c r="C328" s="1"/>
      <c r="D328" s="1"/>
      <c r="E328" s="5">
        <v>467.7</v>
      </c>
      <c r="F328" s="5">
        <v>0</v>
      </c>
      <c r="G328" s="6">
        <v>293250.59999999998</v>
      </c>
    </row>
    <row r="329" spans="1:7" x14ac:dyDescent="0.25">
      <c r="A329" s="2">
        <v>44789</v>
      </c>
      <c r="B329" s="1" t="s">
        <v>210</v>
      </c>
      <c r="C329" s="1"/>
      <c r="D329" s="1"/>
      <c r="E329" s="5">
        <v>81154.240000000005</v>
      </c>
      <c r="F329" s="5">
        <v>0</v>
      </c>
      <c r="G329" s="6">
        <v>212096.36</v>
      </c>
    </row>
    <row r="330" spans="1:7" x14ac:dyDescent="0.25">
      <c r="A330" s="2">
        <v>44789</v>
      </c>
      <c r="B330" s="1" t="s">
        <v>211</v>
      </c>
      <c r="C330" s="1"/>
      <c r="D330" s="1"/>
      <c r="E330" s="5">
        <v>115000</v>
      </c>
      <c r="F330" s="5">
        <v>0</v>
      </c>
      <c r="G330" s="6">
        <v>97096.36</v>
      </c>
    </row>
    <row r="331" spans="1:7" x14ac:dyDescent="0.25">
      <c r="A331" s="2">
        <v>44789</v>
      </c>
      <c r="B331" s="1" t="s">
        <v>212</v>
      </c>
      <c r="C331" s="1"/>
      <c r="D331" s="1"/>
      <c r="E331" s="5">
        <v>500000</v>
      </c>
      <c r="F331" s="5">
        <v>0</v>
      </c>
      <c r="G331" s="6">
        <v>-402903.64</v>
      </c>
    </row>
    <row r="332" spans="1:7" x14ac:dyDescent="0.25">
      <c r="A332" s="2">
        <v>44789</v>
      </c>
      <c r="B332" s="1" t="s">
        <v>213</v>
      </c>
      <c r="C332" s="1"/>
      <c r="D332" s="1"/>
      <c r="E332" s="5">
        <v>606000</v>
      </c>
      <c r="F332" s="5">
        <v>0</v>
      </c>
      <c r="G332" s="6">
        <v>-1008903.64</v>
      </c>
    </row>
    <row r="333" spans="1:7" x14ac:dyDescent="0.25">
      <c r="A333" s="2">
        <v>44789</v>
      </c>
      <c r="B333" s="1" t="s">
        <v>10</v>
      </c>
      <c r="C333" s="1"/>
      <c r="D333" s="1"/>
      <c r="E333" s="5">
        <v>7812.93</v>
      </c>
      <c r="F333" s="5">
        <v>0</v>
      </c>
      <c r="G333" s="6">
        <v>-1016716.57</v>
      </c>
    </row>
    <row r="334" spans="1:7" x14ac:dyDescent="0.25">
      <c r="A334" s="2">
        <v>44790</v>
      </c>
      <c r="B334" s="1" t="s">
        <v>214</v>
      </c>
      <c r="C334" s="1"/>
      <c r="D334" s="1"/>
      <c r="E334" s="5">
        <v>39900</v>
      </c>
      <c r="F334" s="5">
        <v>0</v>
      </c>
      <c r="G334" s="6">
        <v>-1056616.57</v>
      </c>
    </row>
    <row r="335" spans="1:7" x14ac:dyDescent="0.25">
      <c r="A335" s="2">
        <v>44790</v>
      </c>
      <c r="B335" s="1" t="s">
        <v>215</v>
      </c>
      <c r="C335" s="1"/>
      <c r="D335" s="1"/>
      <c r="E335" s="5">
        <v>71446.84</v>
      </c>
      <c r="F335" s="5">
        <v>0</v>
      </c>
      <c r="G335" s="6">
        <v>-1128063.4099999999</v>
      </c>
    </row>
    <row r="336" spans="1:7" x14ac:dyDescent="0.25">
      <c r="A336" s="2">
        <v>44790</v>
      </c>
      <c r="B336" s="1" t="s">
        <v>216</v>
      </c>
      <c r="C336" s="1"/>
      <c r="D336" s="1"/>
      <c r="E336" s="5">
        <v>75630.42</v>
      </c>
      <c r="F336" s="5">
        <v>0</v>
      </c>
      <c r="G336" s="6">
        <v>-1203693.83</v>
      </c>
    </row>
    <row r="337" spans="1:7" x14ac:dyDescent="0.25">
      <c r="A337" s="2">
        <v>44790</v>
      </c>
      <c r="B337" s="1" t="s">
        <v>217</v>
      </c>
      <c r="C337" s="1"/>
      <c r="D337" s="1"/>
      <c r="E337" s="5">
        <v>125000</v>
      </c>
      <c r="F337" s="5">
        <v>0</v>
      </c>
      <c r="G337" s="6">
        <v>-1328693.83</v>
      </c>
    </row>
    <row r="338" spans="1:7" x14ac:dyDescent="0.25">
      <c r="A338" s="2">
        <v>44790</v>
      </c>
      <c r="B338" s="1" t="s">
        <v>218</v>
      </c>
      <c r="C338" s="1"/>
      <c r="D338" s="1"/>
      <c r="E338" s="5">
        <v>130187.04</v>
      </c>
      <c r="F338" s="5">
        <v>0</v>
      </c>
      <c r="G338" s="6">
        <v>-1458880.87</v>
      </c>
    </row>
    <row r="339" spans="1:7" x14ac:dyDescent="0.25">
      <c r="A339" s="2">
        <v>44790</v>
      </c>
      <c r="B339" s="1" t="s">
        <v>219</v>
      </c>
      <c r="C339" s="1"/>
      <c r="D339" s="1"/>
      <c r="E339" s="5">
        <v>186018.12</v>
      </c>
      <c r="F339" s="5">
        <v>0</v>
      </c>
      <c r="G339" s="6">
        <v>-1644898.99</v>
      </c>
    </row>
    <row r="340" spans="1:7" x14ac:dyDescent="0.25">
      <c r="A340" s="2">
        <v>44790</v>
      </c>
      <c r="B340" s="1" t="s">
        <v>220</v>
      </c>
      <c r="C340" s="1"/>
      <c r="D340" s="1"/>
      <c r="E340" s="5">
        <v>210000</v>
      </c>
      <c r="F340" s="5">
        <v>0</v>
      </c>
      <c r="G340" s="6">
        <v>-1854898.99</v>
      </c>
    </row>
    <row r="341" spans="1:7" x14ac:dyDescent="0.25">
      <c r="A341" s="2">
        <v>44790</v>
      </c>
      <c r="B341" s="1" t="s">
        <v>221</v>
      </c>
      <c r="C341" s="1"/>
      <c r="D341" s="1"/>
      <c r="E341" s="5">
        <v>275000</v>
      </c>
      <c r="F341" s="5">
        <v>0</v>
      </c>
      <c r="G341" s="6">
        <v>-2129898.9900000002</v>
      </c>
    </row>
    <row r="342" spans="1:7" x14ac:dyDescent="0.25">
      <c r="A342" s="2">
        <v>44790</v>
      </c>
      <c r="B342" s="1" t="s">
        <v>222</v>
      </c>
      <c r="C342" s="1"/>
      <c r="D342" s="1"/>
      <c r="E342" s="5">
        <v>289338</v>
      </c>
      <c r="F342" s="5">
        <v>0</v>
      </c>
      <c r="G342" s="6">
        <v>-2419236.9900000002</v>
      </c>
    </row>
    <row r="343" spans="1:7" x14ac:dyDescent="0.25">
      <c r="A343" s="2">
        <v>44790</v>
      </c>
      <c r="B343" s="1" t="s">
        <v>223</v>
      </c>
      <c r="C343" s="1"/>
      <c r="D343" s="1"/>
      <c r="E343" s="5">
        <v>327368.15000000002</v>
      </c>
      <c r="F343" s="5">
        <v>0</v>
      </c>
      <c r="G343" s="6">
        <v>-2746605.14</v>
      </c>
    </row>
    <row r="344" spans="1:7" x14ac:dyDescent="0.25">
      <c r="A344" s="2">
        <v>44790</v>
      </c>
      <c r="B344" s="1" t="s">
        <v>224</v>
      </c>
      <c r="C344" s="1"/>
      <c r="D344" s="1"/>
      <c r="E344" s="5">
        <v>327500</v>
      </c>
      <c r="F344" s="5">
        <v>0</v>
      </c>
      <c r="G344" s="6">
        <v>-3074105.14</v>
      </c>
    </row>
    <row r="345" spans="1:7" x14ac:dyDescent="0.25">
      <c r="A345" s="2">
        <v>44790</v>
      </c>
      <c r="B345" s="1" t="s">
        <v>225</v>
      </c>
      <c r="C345" s="1"/>
      <c r="D345" s="1"/>
      <c r="E345" s="5">
        <v>379000</v>
      </c>
      <c r="F345" s="5">
        <v>0</v>
      </c>
      <c r="G345" s="6">
        <v>-3453105.14</v>
      </c>
    </row>
    <row r="346" spans="1:7" x14ac:dyDescent="0.25">
      <c r="A346" s="2">
        <v>44790</v>
      </c>
      <c r="B346" s="1" t="s">
        <v>226</v>
      </c>
      <c r="C346" s="1"/>
      <c r="D346" s="1"/>
      <c r="E346" s="5">
        <v>379576.96</v>
      </c>
      <c r="F346" s="5">
        <v>0</v>
      </c>
      <c r="G346" s="6">
        <v>-3832682.1</v>
      </c>
    </row>
    <row r="347" spans="1:7" x14ac:dyDescent="0.25">
      <c r="A347" s="2">
        <v>44790</v>
      </c>
      <c r="B347" s="1" t="s">
        <v>227</v>
      </c>
      <c r="C347" s="1"/>
      <c r="D347" s="1"/>
      <c r="E347" s="5">
        <v>421260</v>
      </c>
      <c r="F347" s="5">
        <v>0</v>
      </c>
      <c r="G347" s="6">
        <v>-4253942.0999999996</v>
      </c>
    </row>
    <row r="348" spans="1:7" x14ac:dyDescent="0.25">
      <c r="A348" s="2">
        <v>44790</v>
      </c>
      <c r="B348" s="1" t="s">
        <v>228</v>
      </c>
      <c r="C348" s="1"/>
      <c r="D348" s="1"/>
      <c r="E348" s="5">
        <v>421260</v>
      </c>
      <c r="F348" s="5">
        <v>0</v>
      </c>
      <c r="G348" s="6">
        <v>-4675202.0999999996</v>
      </c>
    </row>
    <row r="349" spans="1:7" x14ac:dyDescent="0.25">
      <c r="A349" s="2">
        <v>44790</v>
      </c>
      <c r="B349" s="1" t="s">
        <v>229</v>
      </c>
      <c r="C349" s="1"/>
      <c r="D349" s="1"/>
      <c r="E349" s="5">
        <v>422005.42</v>
      </c>
      <c r="F349" s="5">
        <v>0</v>
      </c>
      <c r="G349" s="6">
        <v>-5097207.5199999996</v>
      </c>
    </row>
    <row r="350" spans="1:7" x14ac:dyDescent="0.25">
      <c r="A350" s="2">
        <v>44790</v>
      </c>
      <c r="B350" s="1" t="s">
        <v>230</v>
      </c>
      <c r="C350" s="1"/>
      <c r="D350" s="1"/>
      <c r="E350" s="5">
        <v>500000</v>
      </c>
      <c r="F350" s="5">
        <v>0</v>
      </c>
      <c r="G350" s="6">
        <v>-5597207.5199999996</v>
      </c>
    </row>
    <row r="351" spans="1:7" x14ac:dyDescent="0.25">
      <c r="A351" s="2">
        <v>44790</v>
      </c>
      <c r="B351" s="1" t="s">
        <v>231</v>
      </c>
      <c r="C351" s="1"/>
      <c r="D351" s="1"/>
      <c r="E351" s="5">
        <v>957000</v>
      </c>
      <c r="F351" s="5">
        <v>0</v>
      </c>
      <c r="G351" s="6">
        <v>-6554207.5199999996</v>
      </c>
    </row>
    <row r="352" spans="1:7" x14ac:dyDescent="0.25">
      <c r="A352" s="2">
        <v>44790</v>
      </c>
      <c r="B352" s="1" t="s">
        <v>232</v>
      </c>
      <c r="C352" s="1"/>
      <c r="D352" s="1"/>
      <c r="E352" s="5">
        <v>958253.78</v>
      </c>
      <c r="F352" s="5">
        <v>0</v>
      </c>
      <c r="G352" s="6">
        <v>-7512461.2999999998</v>
      </c>
    </row>
    <row r="353" spans="1:7" x14ac:dyDescent="0.25">
      <c r="A353" s="2">
        <v>44790</v>
      </c>
      <c r="B353" s="1" t="s">
        <v>51</v>
      </c>
      <c r="C353" s="1" t="s">
        <v>233</v>
      </c>
      <c r="D353" s="1">
        <v>30999066034</v>
      </c>
      <c r="E353" s="5">
        <v>0</v>
      </c>
      <c r="F353" s="5">
        <v>80920</v>
      </c>
      <c r="G353" s="6">
        <v>-7431541.2999999998</v>
      </c>
    </row>
    <row r="354" spans="1:7" x14ac:dyDescent="0.25">
      <c r="A354" s="2">
        <v>44790</v>
      </c>
      <c r="B354" s="1" t="s">
        <v>161</v>
      </c>
      <c r="C354" s="1" t="s">
        <v>113</v>
      </c>
      <c r="D354" s="1"/>
      <c r="E354" s="5">
        <v>0</v>
      </c>
      <c r="F354" s="5">
        <v>7000000</v>
      </c>
      <c r="G354" s="6">
        <v>-431541.3</v>
      </c>
    </row>
    <row r="355" spans="1:7" x14ac:dyDescent="0.25">
      <c r="A355" s="2">
        <v>44790</v>
      </c>
      <c r="B355" s="1" t="s">
        <v>27</v>
      </c>
      <c r="C355" s="1" t="s">
        <v>25</v>
      </c>
      <c r="D355" s="1">
        <v>30712013962</v>
      </c>
      <c r="E355" s="5">
        <v>650000</v>
      </c>
      <c r="F355" s="5">
        <v>0</v>
      </c>
      <c r="G355" s="6">
        <v>-1081541.3</v>
      </c>
    </row>
    <row r="356" spans="1:7" x14ac:dyDescent="0.25">
      <c r="A356" s="2">
        <v>44790</v>
      </c>
      <c r="B356" s="1" t="s">
        <v>61</v>
      </c>
      <c r="C356" s="1"/>
      <c r="D356" s="1"/>
      <c r="E356" s="5">
        <v>250</v>
      </c>
      <c r="F356" s="5">
        <v>0</v>
      </c>
      <c r="G356" s="6">
        <v>-1081791.3</v>
      </c>
    </row>
    <row r="357" spans="1:7" x14ac:dyDescent="0.25">
      <c r="A357" s="2">
        <v>44790</v>
      </c>
      <c r="B357" s="1" t="s">
        <v>37</v>
      </c>
      <c r="C357" s="1"/>
      <c r="D357" s="1"/>
      <c r="E357" s="5">
        <v>52.5</v>
      </c>
      <c r="F357" s="5">
        <v>0</v>
      </c>
      <c r="G357" s="6">
        <v>-1081843.8</v>
      </c>
    </row>
    <row r="358" spans="1:7" x14ac:dyDescent="0.25">
      <c r="A358" s="2">
        <v>44790</v>
      </c>
      <c r="B358" s="1" t="s">
        <v>27</v>
      </c>
      <c r="C358" s="1" t="s">
        <v>25</v>
      </c>
      <c r="D358" s="1">
        <v>30712013962</v>
      </c>
      <c r="E358" s="5">
        <v>900000</v>
      </c>
      <c r="F358" s="5">
        <v>0</v>
      </c>
      <c r="G358" s="6">
        <v>-1981843.8</v>
      </c>
    </row>
    <row r="359" spans="1:7" x14ac:dyDescent="0.25">
      <c r="A359" s="2">
        <v>44790</v>
      </c>
      <c r="B359" s="1" t="s">
        <v>61</v>
      </c>
      <c r="C359" s="1"/>
      <c r="D359" s="1"/>
      <c r="E359" s="5">
        <v>250</v>
      </c>
      <c r="F359" s="5">
        <v>0</v>
      </c>
      <c r="G359" s="6">
        <v>-1982093.8</v>
      </c>
    </row>
    <row r="360" spans="1:7" x14ac:dyDescent="0.25">
      <c r="A360" s="2">
        <v>44790</v>
      </c>
      <c r="B360" s="1" t="s">
        <v>37</v>
      </c>
      <c r="C360" s="1"/>
      <c r="D360" s="1"/>
      <c r="E360" s="5">
        <v>52.5</v>
      </c>
      <c r="F360" s="5">
        <v>0</v>
      </c>
      <c r="G360" s="6">
        <v>-1982146.3</v>
      </c>
    </row>
    <row r="361" spans="1:7" x14ac:dyDescent="0.25">
      <c r="A361" s="2">
        <v>44790</v>
      </c>
      <c r="B361" s="1" t="s">
        <v>51</v>
      </c>
      <c r="C361" s="1" t="s">
        <v>163</v>
      </c>
      <c r="D361" s="1">
        <v>30999139880</v>
      </c>
      <c r="E361" s="5">
        <v>0</v>
      </c>
      <c r="F361" s="5">
        <v>379134.88</v>
      </c>
      <c r="G361" s="6">
        <v>-1603011.42</v>
      </c>
    </row>
    <row r="362" spans="1:7" x14ac:dyDescent="0.25">
      <c r="A362" s="2">
        <v>44790</v>
      </c>
      <c r="B362" s="1" t="s">
        <v>107</v>
      </c>
      <c r="C362" s="1" t="s">
        <v>108</v>
      </c>
      <c r="D362" s="1"/>
      <c r="E362" s="5">
        <v>0</v>
      </c>
      <c r="F362" s="5">
        <v>4000000</v>
      </c>
      <c r="G362" s="6">
        <v>2396988.58</v>
      </c>
    </row>
    <row r="363" spans="1:7" x14ac:dyDescent="0.25">
      <c r="A363" s="2">
        <v>44790</v>
      </c>
      <c r="B363" s="1" t="s">
        <v>93</v>
      </c>
      <c r="C363" s="1" t="s">
        <v>234</v>
      </c>
      <c r="D363" s="1">
        <v>30717133389</v>
      </c>
      <c r="E363" s="5">
        <v>0</v>
      </c>
      <c r="F363" s="5">
        <v>2430740</v>
      </c>
      <c r="G363" s="6">
        <v>4827728.58</v>
      </c>
    </row>
    <row r="364" spans="1:7" x14ac:dyDescent="0.25">
      <c r="A364" s="2">
        <v>44790</v>
      </c>
      <c r="B364" s="1" t="s">
        <v>27</v>
      </c>
      <c r="C364" s="1" t="s">
        <v>25</v>
      </c>
      <c r="D364" s="1">
        <v>30712013962</v>
      </c>
      <c r="E364" s="5">
        <v>4200000</v>
      </c>
      <c r="F364" s="5">
        <v>0</v>
      </c>
      <c r="G364" s="6">
        <v>627728.57999999996</v>
      </c>
    </row>
    <row r="365" spans="1:7" x14ac:dyDescent="0.25">
      <c r="A365" s="2">
        <v>44790</v>
      </c>
      <c r="B365" s="1" t="s">
        <v>61</v>
      </c>
      <c r="C365" s="1"/>
      <c r="D365" s="1"/>
      <c r="E365" s="5">
        <v>250</v>
      </c>
      <c r="F365" s="5">
        <v>0</v>
      </c>
      <c r="G365" s="6">
        <v>627478.57999999996</v>
      </c>
    </row>
    <row r="366" spans="1:7" x14ac:dyDescent="0.25">
      <c r="A366" s="2">
        <v>44790</v>
      </c>
      <c r="B366" s="1" t="s">
        <v>37</v>
      </c>
      <c r="C366" s="1"/>
      <c r="D366" s="1"/>
      <c r="E366" s="5">
        <v>52.5</v>
      </c>
      <c r="F366" s="5">
        <v>0</v>
      </c>
      <c r="G366" s="6">
        <v>627426.07999999996</v>
      </c>
    </row>
    <row r="367" spans="1:7" x14ac:dyDescent="0.25">
      <c r="A367" s="2">
        <v>44790</v>
      </c>
      <c r="B367" s="1" t="s">
        <v>26</v>
      </c>
      <c r="C367" s="1" t="s">
        <v>25</v>
      </c>
      <c r="D367" s="1">
        <v>30712013962</v>
      </c>
      <c r="E367" s="5">
        <v>0</v>
      </c>
      <c r="F367" s="5">
        <v>3500000</v>
      </c>
      <c r="G367" s="6">
        <v>4127426.08</v>
      </c>
    </row>
    <row r="368" spans="1:7" x14ac:dyDescent="0.25">
      <c r="A368" s="2">
        <v>44790</v>
      </c>
      <c r="B368" s="1" t="s">
        <v>56</v>
      </c>
      <c r="C368" s="1" t="s">
        <v>54</v>
      </c>
      <c r="D368" s="1">
        <v>30715805037</v>
      </c>
      <c r="E368" s="5">
        <v>78225</v>
      </c>
      <c r="F368" s="5">
        <v>0</v>
      </c>
      <c r="G368" s="6">
        <v>4049201.08</v>
      </c>
    </row>
    <row r="369" spans="1:7" x14ac:dyDescent="0.25">
      <c r="A369" s="2">
        <v>44790</v>
      </c>
      <c r="B369" s="1" t="s">
        <v>56</v>
      </c>
      <c r="C369" s="1" t="s">
        <v>235</v>
      </c>
      <c r="D369" s="1">
        <v>30716753383</v>
      </c>
      <c r="E369" s="5">
        <v>11547.25</v>
      </c>
      <c r="F369" s="5">
        <v>0</v>
      </c>
      <c r="G369" s="6">
        <v>4037653.83</v>
      </c>
    </row>
    <row r="370" spans="1:7" x14ac:dyDescent="0.25">
      <c r="A370" s="2">
        <v>44790</v>
      </c>
      <c r="B370" s="1" t="s">
        <v>61</v>
      </c>
      <c r="C370" s="1"/>
      <c r="D370" s="1"/>
      <c r="E370" s="5">
        <v>250</v>
      </c>
      <c r="F370" s="5">
        <v>0</v>
      </c>
      <c r="G370" s="6">
        <v>4037403.83</v>
      </c>
    </row>
    <row r="371" spans="1:7" x14ac:dyDescent="0.25">
      <c r="A371" s="2">
        <v>44790</v>
      </c>
      <c r="B371" s="1" t="s">
        <v>37</v>
      </c>
      <c r="C371" s="1"/>
      <c r="D371" s="1"/>
      <c r="E371" s="5">
        <v>52.5</v>
      </c>
      <c r="F371" s="5">
        <v>0</v>
      </c>
      <c r="G371" s="6">
        <v>4037351.33</v>
      </c>
    </row>
    <row r="372" spans="1:7" x14ac:dyDescent="0.25">
      <c r="A372" s="2">
        <v>44790</v>
      </c>
      <c r="B372" s="1" t="s">
        <v>56</v>
      </c>
      <c r="C372" s="1" t="s">
        <v>62</v>
      </c>
      <c r="D372" s="1">
        <v>30713675004</v>
      </c>
      <c r="E372" s="5">
        <v>12100</v>
      </c>
      <c r="F372" s="5">
        <v>0</v>
      </c>
      <c r="G372" s="6">
        <v>4025251.33</v>
      </c>
    </row>
    <row r="373" spans="1:7" x14ac:dyDescent="0.25">
      <c r="A373" s="2">
        <v>44790</v>
      </c>
      <c r="B373" s="1" t="s">
        <v>61</v>
      </c>
      <c r="C373" s="1"/>
      <c r="D373" s="1"/>
      <c r="E373" s="5">
        <v>250</v>
      </c>
      <c r="F373" s="5">
        <v>0</v>
      </c>
      <c r="G373" s="6">
        <v>4025001.33</v>
      </c>
    </row>
    <row r="374" spans="1:7" x14ac:dyDescent="0.25">
      <c r="A374" s="2">
        <v>44790</v>
      </c>
      <c r="B374" s="1" t="s">
        <v>37</v>
      </c>
      <c r="C374" s="1"/>
      <c r="D374" s="1"/>
      <c r="E374" s="5">
        <v>52.5</v>
      </c>
      <c r="F374" s="5">
        <v>0</v>
      </c>
      <c r="G374" s="6">
        <v>4024948.83</v>
      </c>
    </row>
    <row r="375" spans="1:7" x14ac:dyDescent="0.25">
      <c r="A375" s="2">
        <v>44790</v>
      </c>
      <c r="B375" s="1" t="s">
        <v>56</v>
      </c>
      <c r="C375" s="1" t="s">
        <v>236</v>
      </c>
      <c r="D375" s="1">
        <v>20084349187</v>
      </c>
      <c r="E375" s="5">
        <v>3200</v>
      </c>
      <c r="F375" s="5">
        <v>0</v>
      </c>
      <c r="G375" s="6">
        <v>4021748.83</v>
      </c>
    </row>
    <row r="376" spans="1:7" x14ac:dyDescent="0.25">
      <c r="A376" s="2">
        <v>44790</v>
      </c>
      <c r="B376" s="1" t="s">
        <v>61</v>
      </c>
      <c r="C376" s="1"/>
      <c r="D376" s="1"/>
      <c r="E376" s="5">
        <v>250</v>
      </c>
      <c r="F376" s="5">
        <v>0</v>
      </c>
      <c r="G376" s="6">
        <v>4021498.83</v>
      </c>
    </row>
    <row r="377" spans="1:7" x14ac:dyDescent="0.25">
      <c r="A377" s="2">
        <v>44790</v>
      </c>
      <c r="B377" s="1" t="s">
        <v>37</v>
      </c>
      <c r="C377" s="1"/>
      <c r="D377" s="1"/>
      <c r="E377" s="5">
        <v>52.5</v>
      </c>
      <c r="F377" s="5">
        <v>0</v>
      </c>
      <c r="G377" s="6">
        <v>4021446.33</v>
      </c>
    </row>
    <row r="378" spans="1:7" x14ac:dyDescent="0.25">
      <c r="A378" s="2">
        <v>44790</v>
      </c>
      <c r="B378" s="1" t="s">
        <v>56</v>
      </c>
      <c r="C378" s="1" t="s">
        <v>237</v>
      </c>
      <c r="D378" s="1">
        <v>20294870955</v>
      </c>
      <c r="E378" s="5">
        <v>193750</v>
      </c>
      <c r="F378" s="5">
        <v>0</v>
      </c>
      <c r="G378" s="6">
        <v>3827696.33</v>
      </c>
    </row>
    <row r="379" spans="1:7" x14ac:dyDescent="0.25">
      <c r="A379" s="2">
        <v>44790</v>
      </c>
      <c r="B379" s="1" t="s">
        <v>61</v>
      </c>
      <c r="C379" s="1"/>
      <c r="D379" s="1"/>
      <c r="E379" s="5">
        <v>250</v>
      </c>
      <c r="F379" s="5">
        <v>0</v>
      </c>
      <c r="G379" s="6">
        <v>3827446.33</v>
      </c>
    </row>
    <row r="380" spans="1:7" x14ac:dyDescent="0.25">
      <c r="A380" s="2">
        <v>44790</v>
      </c>
      <c r="B380" s="1" t="s">
        <v>37</v>
      </c>
      <c r="C380" s="1"/>
      <c r="D380" s="1"/>
      <c r="E380" s="5">
        <v>52.5</v>
      </c>
      <c r="F380" s="5">
        <v>0</v>
      </c>
      <c r="G380" s="6">
        <v>3827393.83</v>
      </c>
    </row>
    <row r="381" spans="1:7" x14ac:dyDescent="0.25">
      <c r="A381" s="2">
        <v>44790</v>
      </c>
      <c r="B381" s="1" t="s">
        <v>56</v>
      </c>
      <c r="C381" s="1" t="s">
        <v>238</v>
      </c>
      <c r="D381" s="1">
        <v>27319619394</v>
      </c>
      <c r="E381" s="5">
        <v>20000</v>
      </c>
      <c r="F381" s="5">
        <v>0</v>
      </c>
      <c r="G381" s="6">
        <v>3807393.83</v>
      </c>
    </row>
    <row r="382" spans="1:7" x14ac:dyDescent="0.25">
      <c r="A382" s="2">
        <v>44790</v>
      </c>
      <c r="B382" s="1" t="s">
        <v>61</v>
      </c>
      <c r="C382" s="1"/>
      <c r="D382" s="1"/>
      <c r="E382" s="5">
        <v>250</v>
      </c>
      <c r="F382" s="5">
        <v>0</v>
      </c>
      <c r="G382" s="6">
        <v>3807143.83</v>
      </c>
    </row>
    <row r="383" spans="1:7" x14ac:dyDescent="0.25">
      <c r="A383" s="2">
        <v>44790</v>
      </c>
      <c r="B383" s="1" t="s">
        <v>37</v>
      </c>
      <c r="C383" s="1"/>
      <c r="D383" s="1"/>
      <c r="E383" s="5">
        <v>52.5</v>
      </c>
      <c r="F383" s="5">
        <v>0</v>
      </c>
      <c r="G383" s="6">
        <v>3807091.33</v>
      </c>
    </row>
    <row r="384" spans="1:7" x14ac:dyDescent="0.25">
      <c r="A384" s="2">
        <v>44790</v>
      </c>
      <c r="B384" s="1" t="s">
        <v>56</v>
      </c>
      <c r="C384" s="1" t="s">
        <v>239</v>
      </c>
      <c r="D384" s="1">
        <v>20164984711</v>
      </c>
      <c r="E384" s="5">
        <v>40000</v>
      </c>
      <c r="F384" s="5">
        <v>0</v>
      </c>
      <c r="G384" s="6">
        <v>3767091.33</v>
      </c>
    </row>
    <row r="385" spans="1:7" x14ac:dyDescent="0.25">
      <c r="A385" s="2">
        <v>44790</v>
      </c>
      <c r="B385" s="1" t="s">
        <v>61</v>
      </c>
      <c r="C385" s="1"/>
      <c r="D385" s="1"/>
      <c r="E385" s="5">
        <v>250</v>
      </c>
      <c r="F385" s="5">
        <v>0</v>
      </c>
      <c r="G385" s="6">
        <v>3766841.33</v>
      </c>
    </row>
    <row r="386" spans="1:7" x14ac:dyDescent="0.25">
      <c r="A386" s="2">
        <v>44790</v>
      </c>
      <c r="B386" s="1" t="s">
        <v>37</v>
      </c>
      <c r="C386" s="1"/>
      <c r="D386" s="1"/>
      <c r="E386" s="5">
        <v>52.5</v>
      </c>
      <c r="F386" s="5">
        <v>0</v>
      </c>
      <c r="G386" s="6">
        <v>3766788.83</v>
      </c>
    </row>
    <row r="387" spans="1:7" x14ac:dyDescent="0.25">
      <c r="A387" s="2">
        <v>44790</v>
      </c>
      <c r="B387" s="1" t="s">
        <v>56</v>
      </c>
      <c r="C387" s="1" t="s">
        <v>240</v>
      </c>
      <c r="D387" s="1">
        <v>20365239348</v>
      </c>
      <c r="E387" s="5">
        <v>30000</v>
      </c>
      <c r="F387" s="5">
        <v>0</v>
      </c>
      <c r="G387" s="6">
        <v>3736788.83</v>
      </c>
    </row>
    <row r="388" spans="1:7" x14ac:dyDescent="0.25">
      <c r="A388" s="2">
        <v>44790</v>
      </c>
      <c r="B388" s="1" t="s">
        <v>61</v>
      </c>
      <c r="C388" s="1"/>
      <c r="D388" s="1"/>
      <c r="E388" s="5">
        <v>250</v>
      </c>
      <c r="F388" s="5">
        <v>0</v>
      </c>
      <c r="G388" s="6">
        <v>3736538.83</v>
      </c>
    </row>
    <row r="389" spans="1:7" x14ac:dyDescent="0.25">
      <c r="A389" s="2">
        <v>44790</v>
      </c>
      <c r="B389" s="1" t="s">
        <v>37</v>
      </c>
      <c r="C389" s="1"/>
      <c r="D389" s="1"/>
      <c r="E389" s="5">
        <v>52.5</v>
      </c>
      <c r="F389" s="5">
        <v>0</v>
      </c>
      <c r="G389" s="6">
        <v>3736486.33</v>
      </c>
    </row>
    <row r="390" spans="1:7" x14ac:dyDescent="0.25">
      <c r="A390" s="2">
        <v>44790</v>
      </c>
      <c r="B390" s="1" t="s">
        <v>56</v>
      </c>
      <c r="C390" s="1" t="s">
        <v>241</v>
      </c>
      <c r="D390" s="1">
        <v>27225263774</v>
      </c>
      <c r="E390" s="5">
        <v>112000</v>
      </c>
      <c r="F390" s="5">
        <v>0</v>
      </c>
      <c r="G390" s="6">
        <v>3624486.33</v>
      </c>
    </row>
    <row r="391" spans="1:7" x14ac:dyDescent="0.25">
      <c r="A391" s="2">
        <v>44790</v>
      </c>
      <c r="B391" s="1" t="s">
        <v>61</v>
      </c>
      <c r="C391" s="1"/>
      <c r="D391" s="1"/>
      <c r="E391" s="5">
        <v>250</v>
      </c>
      <c r="F391" s="5">
        <v>0</v>
      </c>
      <c r="G391" s="6">
        <v>3624236.33</v>
      </c>
    </row>
    <row r="392" spans="1:7" x14ac:dyDescent="0.25">
      <c r="A392" s="2">
        <v>44790</v>
      </c>
      <c r="B392" s="1" t="s">
        <v>37</v>
      </c>
      <c r="C392" s="1"/>
      <c r="D392" s="1"/>
      <c r="E392" s="5">
        <v>52.5</v>
      </c>
      <c r="F392" s="5">
        <v>0</v>
      </c>
      <c r="G392" s="6">
        <v>3624183.83</v>
      </c>
    </row>
    <row r="393" spans="1:7" x14ac:dyDescent="0.25">
      <c r="A393" s="2">
        <v>44790</v>
      </c>
      <c r="B393" s="1" t="s">
        <v>112</v>
      </c>
      <c r="C393" s="1" t="s">
        <v>113</v>
      </c>
      <c r="D393" s="1"/>
      <c r="E393" s="5">
        <v>2000000</v>
      </c>
      <c r="F393" s="5">
        <v>0</v>
      </c>
      <c r="G393" s="6">
        <v>1624183.83</v>
      </c>
    </row>
    <row r="394" spans="1:7" x14ac:dyDescent="0.25">
      <c r="A394" s="2">
        <v>44790</v>
      </c>
      <c r="B394" s="1" t="s">
        <v>93</v>
      </c>
      <c r="C394" s="1" t="s">
        <v>242</v>
      </c>
      <c r="D394" s="1">
        <v>30526712729</v>
      </c>
      <c r="E394" s="5">
        <v>0</v>
      </c>
      <c r="F394" s="5">
        <v>642.49</v>
      </c>
      <c r="G394" s="6">
        <v>1624826.32</v>
      </c>
    </row>
    <row r="395" spans="1:7" x14ac:dyDescent="0.25">
      <c r="A395" s="2">
        <v>44790</v>
      </c>
      <c r="B395" s="1" t="s">
        <v>93</v>
      </c>
      <c r="C395" s="1" t="s">
        <v>243</v>
      </c>
      <c r="D395" s="1">
        <v>30714903477</v>
      </c>
      <c r="E395" s="5">
        <v>0</v>
      </c>
      <c r="F395" s="5">
        <v>170420.98</v>
      </c>
      <c r="G395" s="6">
        <v>1795247.3</v>
      </c>
    </row>
    <row r="396" spans="1:7" x14ac:dyDescent="0.25">
      <c r="A396" s="2">
        <v>44790</v>
      </c>
      <c r="B396" s="1" t="s">
        <v>56</v>
      </c>
      <c r="C396" s="1" t="s">
        <v>244</v>
      </c>
      <c r="D396" s="1">
        <v>27167703424</v>
      </c>
      <c r="E396" s="5">
        <v>50000</v>
      </c>
      <c r="F396" s="5">
        <v>0</v>
      </c>
      <c r="G396" s="6">
        <v>1745247.3</v>
      </c>
    </row>
    <row r="397" spans="1:7" x14ac:dyDescent="0.25">
      <c r="A397" s="2">
        <v>44790</v>
      </c>
      <c r="B397" s="1" t="s">
        <v>61</v>
      </c>
      <c r="C397" s="1"/>
      <c r="D397" s="1"/>
      <c r="E397" s="5">
        <v>250</v>
      </c>
      <c r="F397" s="5">
        <v>0</v>
      </c>
      <c r="G397" s="6">
        <v>1744997.3</v>
      </c>
    </row>
    <row r="398" spans="1:7" x14ac:dyDescent="0.25">
      <c r="A398" s="2">
        <v>44790</v>
      </c>
      <c r="B398" s="1" t="s">
        <v>37</v>
      </c>
      <c r="C398" s="1"/>
      <c r="D398" s="1"/>
      <c r="E398" s="5">
        <v>52.5</v>
      </c>
      <c r="F398" s="5">
        <v>0</v>
      </c>
      <c r="G398" s="6">
        <v>1744944.8</v>
      </c>
    </row>
    <row r="399" spans="1:7" x14ac:dyDescent="0.25">
      <c r="A399" s="2">
        <v>44790</v>
      </c>
      <c r="B399" s="1" t="s">
        <v>56</v>
      </c>
      <c r="C399" s="1" t="s">
        <v>387</v>
      </c>
      <c r="D399" s="1">
        <v>20259422524</v>
      </c>
      <c r="E399" s="5">
        <v>55000</v>
      </c>
      <c r="F399" s="5">
        <v>0</v>
      </c>
      <c r="G399" s="6">
        <v>1689944.8</v>
      </c>
    </row>
    <row r="400" spans="1:7" x14ac:dyDescent="0.25">
      <c r="A400" s="2">
        <v>44790</v>
      </c>
      <c r="B400" s="1" t="s">
        <v>61</v>
      </c>
      <c r="C400" s="1"/>
      <c r="D400" s="1"/>
      <c r="E400" s="5">
        <v>250</v>
      </c>
      <c r="F400" s="5">
        <v>0</v>
      </c>
      <c r="G400" s="6">
        <v>1689694.8</v>
      </c>
    </row>
    <row r="401" spans="1:7" x14ac:dyDescent="0.25">
      <c r="A401" s="2">
        <v>44790</v>
      </c>
      <c r="B401" s="1" t="s">
        <v>37</v>
      </c>
      <c r="C401" s="1"/>
      <c r="D401" s="1"/>
      <c r="E401" s="5">
        <v>52.5</v>
      </c>
      <c r="F401" s="5">
        <v>0</v>
      </c>
      <c r="G401" s="6">
        <v>1689642.3</v>
      </c>
    </row>
    <row r="402" spans="1:7" x14ac:dyDescent="0.25">
      <c r="A402" s="2">
        <v>44790</v>
      </c>
      <c r="B402" s="1" t="s">
        <v>93</v>
      </c>
      <c r="C402" s="1" t="s">
        <v>245</v>
      </c>
      <c r="D402" s="1">
        <v>30700869918</v>
      </c>
      <c r="E402" s="5">
        <v>0</v>
      </c>
      <c r="F402" s="5">
        <v>159053.25</v>
      </c>
      <c r="G402" s="6">
        <v>1848695.55</v>
      </c>
    </row>
    <row r="403" spans="1:7" x14ac:dyDescent="0.25">
      <c r="A403" s="2">
        <v>44790</v>
      </c>
      <c r="B403" s="1" t="s">
        <v>114</v>
      </c>
      <c r="C403" s="1" t="s">
        <v>246</v>
      </c>
      <c r="D403" s="1"/>
      <c r="E403" s="5">
        <v>82429.97</v>
      </c>
      <c r="F403" s="5">
        <v>0</v>
      </c>
      <c r="G403" s="6">
        <v>1766265.58</v>
      </c>
    </row>
    <row r="404" spans="1:7" x14ac:dyDescent="0.25">
      <c r="A404" s="2">
        <v>44790</v>
      </c>
      <c r="B404" s="1" t="s">
        <v>37</v>
      </c>
      <c r="C404" s="1" t="s">
        <v>246</v>
      </c>
      <c r="D404" s="1"/>
      <c r="E404" s="5">
        <v>8655.15</v>
      </c>
      <c r="F404" s="5">
        <v>0</v>
      </c>
      <c r="G404" s="6">
        <v>1757610.43</v>
      </c>
    </row>
    <row r="405" spans="1:7" x14ac:dyDescent="0.25">
      <c r="A405" s="2">
        <v>44790</v>
      </c>
      <c r="B405" s="1" t="s">
        <v>116</v>
      </c>
      <c r="C405" s="1" t="s">
        <v>246</v>
      </c>
      <c r="D405" s="1"/>
      <c r="E405" s="5">
        <v>15200</v>
      </c>
      <c r="F405" s="5">
        <v>0</v>
      </c>
      <c r="G405" s="6">
        <v>1742410.43</v>
      </c>
    </row>
    <row r="406" spans="1:7" x14ac:dyDescent="0.25">
      <c r="A406" s="2">
        <v>44790</v>
      </c>
      <c r="B406" s="1" t="s">
        <v>10</v>
      </c>
      <c r="C406" s="1"/>
      <c r="D406" s="1"/>
      <c r="E406" s="5">
        <v>42776.13</v>
      </c>
      <c r="F406" s="5">
        <v>0</v>
      </c>
      <c r="G406" s="6">
        <v>1699634.3</v>
      </c>
    </row>
    <row r="407" spans="1:7" x14ac:dyDescent="0.25">
      <c r="A407" s="2">
        <v>44790</v>
      </c>
      <c r="B407" s="1" t="s">
        <v>30</v>
      </c>
      <c r="C407" s="1"/>
      <c r="D407" s="1"/>
      <c r="E407" s="5">
        <v>43325.47</v>
      </c>
      <c r="F407" s="5">
        <v>0</v>
      </c>
      <c r="G407" s="6">
        <v>1656308.83</v>
      </c>
    </row>
    <row r="408" spans="1:7" x14ac:dyDescent="0.25">
      <c r="A408" s="2">
        <v>44790</v>
      </c>
      <c r="B408" s="1" t="s">
        <v>154</v>
      </c>
      <c r="C408" s="1" t="s">
        <v>247</v>
      </c>
      <c r="D408" s="1" t="s">
        <v>248</v>
      </c>
      <c r="E408" s="5">
        <v>1392566.21</v>
      </c>
      <c r="F408" s="5">
        <v>0</v>
      </c>
      <c r="G408" s="6">
        <v>263742.62</v>
      </c>
    </row>
    <row r="409" spans="1:7" x14ac:dyDescent="0.25">
      <c r="A409" s="2">
        <v>44790</v>
      </c>
      <c r="B409" s="1" t="s">
        <v>10</v>
      </c>
      <c r="C409" s="1"/>
      <c r="D409" s="1"/>
      <c r="E409" s="5">
        <v>8355.4</v>
      </c>
      <c r="F409" s="5">
        <v>0</v>
      </c>
      <c r="G409" s="6">
        <v>255387.22</v>
      </c>
    </row>
    <row r="410" spans="1:7" x14ac:dyDescent="0.25">
      <c r="A410" s="2">
        <v>44790</v>
      </c>
      <c r="B410" s="1" t="s">
        <v>249</v>
      </c>
      <c r="C410" s="1"/>
      <c r="D410" s="1"/>
      <c r="E410" s="5">
        <v>189965.5</v>
      </c>
      <c r="F410" s="5">
        <v>0</v>
      </c>
      <c r="G410" s="6">
        <v>65421.72</v>
      </c>
    </row>
    <row r="411" spans="1:7" x14ac:dyDescent="0.25">
      <c r="A411" s="2">
        <v>44790</v>
      </c>
      <c r="B411" s="1" t="s">
        <v>10</v>
      </c>
      <c r="C411" s="1"/>
      <c r="D411" s="1"/>
      <c r="E411" s="5">
        <v>1139.79</v>
      </c>
      <c r="F411" s="5">
        <v>0</v>
      </c>
      <c r="G411" s="6">
        <v>64281.93</v>
      </c>
    </row>
    <row r="412" spans="1:7" x14ac:dyDescent="0.25">
      <c r="A412" s="2">
        <v>44791</v>
      </c>
      <c r="B412" s="1" t="s">
        <v>250</v>
      </c>
      <c r="C412" s="1"/>
      <c r="D412" s="1"/>
      <c r="E412" s="5">
        <v>153624.99</v>
      </c>
      <c r="F412" s="5">
        <v>0</v>
      </c>
      <c r="G412" s="6">
        <v>-89343.06</v>
      </c>
    </row>
    <row r="413" spans="1:7" x14ac:dyDescent="0.25">
      <c r="A413" s="2">
        <v>44791</v>
      </c>
      <c r="B413" s="1" t="s">
        <v>251</v>
      </c>
      <c r="C413" s="1"/>
      <c r="D413" s="1"/>
      <c r="E413" s="5">
        <v>394467.77</v>
      </c>
      <c r="F413" s="5">
        <v>0</v>
      </c>
      <c r="G413" s="6">
        <v>-483810.83</v>
      </c>
    </row>
    <row r="414" spans="1:7" x14ac:dyDescent="0.25">
      <c r="A414" s="2">
        <v>44791</v>
      </c>
      <c r="B414" s="1" t="s">
        <v>27</v>
      </c>
      <c r="C414" s="1" t="s">
        <v>25</v>
      </c>
      <c r="D414" s="1">
        <v>30712013962</v>
      </c>
      <c r="E414" s="5">
        <v>700000</v>
      </c>
      <c r="F414" s="5">
        <v>0</v>
      </c>
      <c r="G414" s="6">
        <v>-1183810.83</v>
      </c>
    </row>
    <row r="415" spans="1:7" x14ac:dyDescent="0.25">
      <c r="A415" s="2">
        <v>44791</v>
      </c>
      <c r="B415" s="1" t="s">
        <v>61</v>
      </c>
      <c r="C415" s="1"/>
      <c r="D415" s="1"/>
      <c r="E415" s="5">
        <v>250</v>
      </c>
      <c r="F415" s="5">
        <v>0</v>
      </c>
      <c r="G415" s="6">
        <v>-1184060.83</v>
      </c>
    </row>
    <row r="416" spans="1:7" x14ac:dyDescent="0.25">
      <c r="A416" s="2">
        <v>44791</v>
      </c>
      <c r="B416" s="1" t="s">
        <v>37</v>
      </c>
      <c r="C416" s="1"/>
      <c r="D416" s="1"/>
      <c r="E416" s="5">
        <v>52.5</v>
      </c>
      <c r="F416" s="5">
        <v>0</v>
      </c>
      <c r="G416" s="6">
        <v>-1184113.33</v>
      </c>
    </row>
    <row r="417" spans="1:7" x14ac:dyDescent="0.25">
      <c r="A417" s="2">
        <v>44791</v>
      </c>
      <c r="B417" s="1" t="s">
        <v>161</v>
      </c>
      <c r="C417" s="1" t="s">
        <v>113</v>
      </c>
      <c r="D417" s="1"/>
      <c r="E417" s="5">
        <v>0</v>
      </c>
      <c r="F417" s="5">
        <v>2000000</v>
      </c>
      <c r="G417" s="6">
        <v>815886.67</v>
      </c>
    </row>
    <row r="418" spans="1:7" x14ac:dyDescent="0.25">
      <c r="A418" s="2">
        <v>44791</v>
      </c>
      <c r="B418" s="1" t="s">
        <v>27</v>
      </c>
      <c r="C418" s="1" t="s">
        <v>162</v>
      </c>
      <c r="D418" s="1">
        <v>30712013962</v>
      </c>
      <c r="E418" s="5">
        <v>2700000</v>
      </c>
      <c r="F418" s="5">
        <v>0</v>
      </c>
      <c r="G418" s="6">
        <v>-1884113.33</v>
      </c>
    </row>
    <row r="419" spans="1:7" x14ac:dyDescent="0.25">
      <c r="A419" s="2">
        <v>44791</v>
      </c>
      <c r="B419" s="1" t="s">
        <v>61</v>
      </c>
      <c r="C419" s="1"/>
      <c r="D419" s="1"/>
      <c r="E419" s="5">
        <v>250</v>
      </c>
      <c r="F419" s="5">
        <v>0</v>
      </c>
      <c r="G419" s="6">
        <v>-1884363.33</v>
      </c>
    </row>
    <row r="420" spans="1:7" x14ac:dyDescent="0.25">
      <c r="A420" s="2">
        <v>44791</v>
      </c>
      <c r="B420" s="1" t="s">
        <v>37</v>
      </c>
      <c r="C420" s="1"/>
      <c r="D420" s="1"/>
      <c r="E420" s="5">
        <v>52.5</v>
      </c>
      <c r="F420" s="5">
        <v>0</v>
      </c>
      <c r="G420" s="6">
        <v>-1884415.83</v>
      </c>
    </row>
    <row r="421" spans="1:7" x14ac:dyDescent="0.25">
      <c r="A421" s="2">
        <v>44791</v>
      </c>
      <c r="B421" s="1" t="s">
        <v>56</v>
      </c>
      <c r="C421" s="1" t="s">
        <v>252</v>
      </c>
      <c r="D421" s="1">
        <v>30579451099</v>
      </c>
      <c r="E421" s="5">
        <v>32979.93</v>
      </c>
      <c r="F421" s="5">
        <v>0</v>
      </c>
      <c r="G421" s="6">
        <v>-1917395.76</v>
      </c>
    </row>
    <row r="422" spans="1:7" x14ac:dyDescent="0.25">
      <c r="A422" s="2">
        <v>44791</v>
      </c>
      <c r="B422" s="1" t="s">
        <v>61</v>
      </c>
      <c r="C422" s="1"/>
      <c r="D422" s="1"/>
      <c r="E422" s="5">
        <v>250</v>
      </c>
      <c r="F422" s="5">
        <v>0</v>
      </c>
      <c r="G422" s="6">
        <v>-1917645.76</v>
      </c>
    </row>
    <row r="423" spans="1:7" x14ac:dyDescent="0.25">
      <c r="A423" s="2">
        <v>44791</v>
      </c>
      <c r="B423" s="1" t="s">
        <v>37</v>
      </c>
      <c r="C423" s="1"/>
      <c r="D423" s="1"/>
      <c r="E423" s="5">
        <v>52.5</v>
      </c>
      <c r="F423" s="5">
        <v>0</v>
      </c>
      <c r="G423" s="6">
        <v>-1917698.26</v>
      </c>
    </row>
    <row r="424" spans="1:7" x14ac:dyDescent="0.25">
      <c r="A424" s="2">
        <v>44791</v>
      </c>
      <c r="B424" s="1" t="s">
        <v>93</v>
      </c>
      <c r="C424" s="1" t="s">
        <v>253</v>
      </c>
      <c r="D424" s="1">
        <v>30999054028</v>
      </c>
      <c r="E424" s="5">
        <v>0</v>
      </c>
      <c r="F424" s="5">
        <v>39760</v>
      </c>
      <c r="G424" s="6">
        <v>-1877938.26</v>
      </c>
    </row>
    <row r="425" spans="1:7" x14ac:dyDescent="0.25">
      <c r="A425" s="2">
        <v>44791</v>
      </c>
      <c r="B425" s="1" t="s">
        <v>56</v>
      </c>
      <c r="C425" s="1" t="s">
        <v>254</v>
      </c>
      <c r="D425" s="1">
        <v>20276483111</v>
      </c>
      <c r="E425" s="5">
        <v>1500</v>
      </c>
      <c r="F425" s="5">
        <v>0</v>
      </c>
      <c r="G425" s="6">
        <v>-1879438.26</v>
      </c>
    </row>
    <row r="426" spans="1:7" x14ac:dyDescent="0.25">
      <c r="A426" s="2">
        <v>44791</v>
      </c>
      <c r="B426" s="1" t="s">
        <v>61</v>
      </c>
      <c r="C426" s="1"/>
      <c r="D426" s="1"/>
      <c r="E426" s="5">
        <v>250</v>
      </c>
      <c r="F426" s="5">
        <v>0</v>
      </c>
      <c r="G426" s="6">
        <v>-1879688.26</v>
      </c>
    </row>
    <row r="427" spans="1:7" x14ac:dyDescent="0.25">
      <c r="A427" s="2">
        <v>44791</v>
      </c>
      <c r="B427" s="1" t="s">
        <v>37</v>
      </c>
      <c r="C427" s="1"/>
      <c r="D427" s="1"/>
      <c r="E427" s="5">
        <v>52.5</v>
      </c>
      <c r="F427" s="5">
        <v>0</v>
      </c>
      <c r="G427" s="6">
        <v>-1879740.76</v>
      </c>
    </row>
    <row r="428" spans="1:7" x14ac:dyDescent="0.25">
      <c r="A428" s="2">
        <v>44791</v>
      </c>
      <c r="B428" s="1" t="s">
        <v>51</v>
      </c>
      <c r="C428" s="1" t="s">
        <v>255</v>
      </c>
      <c r="D428" s="1">
        <v>30683263156</v>
      </c>
      <c r="E428" s="5">
        <v>0</v>
      </c>
      <c r="F428" s="5">
        <v>8400</v>
      </c>
      <c r="G428" s="6">
        <v>-1871340.76</v>
      </c>
    </row>
    <row r="429" spans="1:7" x14ac:dyDescent="0.25">
      <c r="A429" s="2">
        <v>44791</v>
      </c>
      <c r="B429" s="1" t="s">
        <v>10</v>
      </c>
      <c r="C429" s="1"/>
      <c r="D429" s="1"/>
      <c r="E429" s="5">
        <v>3502.7</v>
      </c>
      <c r="F429" s="5">
        <v>0</v>
      </c>
      <c r="G429" s="6">
        <v>-1874843.46</v>
      </c>
    </row>
    <row r="430" spans="1:7" x14ac:dyDescent="0.25">
      <c r="A430" s="2">
        <v>44791</v>
      </c>
      <c r="B430" s="1" t="s">
        <v>30</v>
      </c>
      <c r="C430" s="1"/>
      <c r="D430" s="1"/>
      <c r="E430" s="5">
        <v>288.95999999999998</v>
      </c>
      <c r="F430" s="5">
        <v>0</v>
      </c>
      <c r="G430" s="6">
        <v>-1875132.42</v>
      </c>
    </row>
    <row r="431" spans="1:7" x14ac:dyDescent="0.25">
      <c r="A431" s="2">
        <v>44791</v>
      </c>
      <c r="B431" s="1" t="s">
        <v>256</v>
      </c>
      <c r="C431" s="1"/>
      <c r="D431" s="1"/>
      <c r="E431" s="5">
        <v>93944.54</v>
      </c>
      <c r="F431" s="5">
        <v>0</v>
      </c>
      <c r="G431" s="6">
        <v>-1969076.96</v>
      </c>
    </row>
    <row r="432" spans="1:7" x14ac:dyDescent="0.25">
      <c r="A432" s="2">
        <v>44791</v>
      </c>
      <c r="B432" s="1" t="s">
        <v>257</v>
      </c>
      <c r="C432" s="1"/>
      <c r="D432" s="1"/>
      <c r="E432" s="5">
        <v>250000</v>
      </c>
      <c r="F432" s="5">
        <v>0</v>
      </c>
      <c r="G432" s="6">
        <v>-2219076.96</v>
      </c>
    </row>
    <row r="433" spans="1:7" x14ac:dyDescent="0.25">
      <c r="A433" s="2">
        <v>44791</v>
      </c>
      <c r="B433" s="1" t="s">
        <v>10</v>
      </c>
      <c r="C433" s="1"/>
      <c r="D433" s="1"/>
      <c r="E433" s="5">
        <v>2063.67</v>
      </c>
      <c r="F433" s="5">
        <v>0</v>
      </c>
      <c r="G433" s="6">
        <v>-2221140.63</v>
      </c>
    </row>
    <row r="434" spans="1:7" x14ac:dyDescent="0.25">
      <c r="A434" s="2">
        <v>44792</v>
      </c>
      <c r="B434" s="1" t="s">
        <v>258</v>
      </c>
      <c r="C434" s="1"/>
      <c r="D434" s="1"/>
      <c r="E434" s="5">
        <v>232395.45</v>
      </c>
      <c r="F434" s="5">
        <v>0</v>
      </c>
      <c r="G434" s="6">
        <v>-2453536.08</v>
      </c>
    </row>
    <row r="435" spans="1:7" x14ac:dyDescent="0.25">
      <c r="A435" s="2">
        <v>44792</v>
      </c>
      <c r="B435" s="1" t="s">
        <v>259</v>
      </c>
      <c r="C435" s="1"/>
      <c r="D435" s="1"/>
      <c r="E435" s="5">
        <v>276464.8</v>
      </c>
      <c r="F435" s="5">
        <v>0</v>
      </c>
      <c r="G435" s="6">
        <v>-2730000.88</v>
      </c>
    </row>
    <row r="436" spans="1:7" x14ac:dyDescent="0.25">
      <c r="A436" s="2">
        <v>44792</v>
      </c>
      <c r="B436" s="1" t="s">
        <v>260</v>
      </c>
      <c r="C436" s="1"/>
      <c r="D436" s="1"/>
      <c r="E436" s="5">
        <v>301744.37</v>
      </c>
      <c r="F436" s="5">
        <v>0</v>
      </c>
      <c r="G436" s="6">
        <v>-3031745.25</v>
      </c>
    </row>
    <row r="437" spans="1:7" x14ac:dyDescent="0.25">
      <c r="A437" s="2">
        <v>44792</v>
      </c>
      <c r="B437" s="1" t="s">
        <v>261</v>
      </c>
      <c r="C437" s="1"/>
      <c r="D437" s="1"/>
      <c r="E437" s="5">
        <v>338000</v>
      </c>
      <c r="F437" s="5">
        <v>0</v>
      </c>
      <c r="G437" s="6">
        <v>-3369745.25</v>
      </c>
    </row>
    <row r="438" spans="1:7" x14ac:dyDescent="0.25">
      <c r="A438" s="2">
        <v>44792</v>
      </c>
      <c r="B438" s="1" t="s">
        <v>262</v>
      </c>
      <c r="C438" s="1"/>
      <c r="D438" s="1"/>
      <c r="E438" s="5">
        <v>350000</v>
      </c>
      <c r="F438" s="5">
        <v>0</v>
      </c>
      <c r="G438" s="6">
        <v>-3719745.25</v>
      </c>
    </row>
    <row r="439" spans="1:7" x14ac:dyDescent="0.25">
      <c r="A439" s="2">
        <v>44792</v>
      </c>
      <c r="B439" s="1" t="s">
        <v>263</v>
      </c>
      <c r="C439" s="1"/>
      <c r="D439" s="1"/>
      <c r="E439" s="5">
        <v>424000</v>
      </c>
      <c r="F439" s="5">
        <v>0</v>
      </c>
      <c r="G439" s="6">
        <v>-4143745.25</v>
      </c>
    </row>
    <row r="440" spans="1:7" x14ac:dyDescent="0.25">
      <c r="A440" s="2">
        <v>44792</v>
      </c>
      <c r="B440" s="1" t="s">
        <v>264</v>
      </c>
      <c r="C440" s="1"/>
      <c r="D440" s="1"/>
      <c r="E440" s="5">
        <v>500000</v>
      </c>
      <c r="F440" s="5">
        <v>0</v>
      </c>
      <c r="G440" s="6">
        <v>-4643745.25</v>
      </c>
    </row>
    <row r="441" spans="1:7" x14ac:dyDescent="0.25">
      <c r="A441" s="2">
        <v>44792</v>
      </c>
      <c r="B441" s="1" t="s">
        <v>265</v>
      </c>
      <c r="C441" s="1"/>
      <c r="D441" s="1"/>
      <c r="E441" s="5">
        <v>500000</v>
      </c>
      <c r="F441" s="5">
        <v>0</v>
      </c>
      <c r="G441" s="6">
        <v>-5143745.25</v>
      </c>
    </row>
    <row r="442" spans="1:7" x14ac:dyDescent="0.25">
      <c r="A442" s="2">
        <v>44792</v>
      </c>
      <c r="B442" s="1" t="s">
        <v>266</v>
      </c>
      <c r="C442" s="1"/>
      <c r="D442" s="1"/>
      <c r="E442" s="5">
        <v>605000</v>
      </c>
      <c r="F442" s="5">
        <v>0</v>
      </c>
      <c r="G442" s="6">
        <v>-5748745.25</v>
      </c>
    </row>
    <row r="443" spans="1:7" x14ac:dyDescent="0.25">
      <c r="A443" s="2">
        <v>44792</v>
      </c>
      <c r="B443" s="1" t="s">
        <v>267</v>
      </c>
      <c r="C443" s="1"/>
      <c r="D443" s="1"/>
      <c r="E443" s="5">
        <v>1118250</v>
      </c>
      <c r="F443" s="5">
        <v>0</v>
      </c>
      <c r="G443" s="6">
        <v>-6866995.25</v>
      </c>
    </row>
    <row r="444" spans="1:7" x14ac:dyDescent="0.25">
      <c r="A444" s="2">
        <v>44792</v>
      </c>
      <c r="B444" s="1" t="s">
        <v>24</v>
      </c>
      <c r="C444" s="1" t="s">
        <v>25</v>
      </c>
      <c r="D444" s="1">
        <v>30712013962</v>
      </c>
      <c r="E444" s="5">
        <v>0</v>
      </c>
      <c r="F444" s="5">
        <v>2200000</v>
      </c>
      <c r="G444" s="6">
        <v>-4666995.25</v>
      </c>
    </row>
    <row r="445" spans="1:7" x14ac:dyDescent="0.25">
      <c r="A445" s="2">
        <v>44792</v>
      </c>
      <c r="B445" s="1" t="s">
        <v>107</v>
      </c>
      <c r="C445" s="1" t="s">
        <v>108</v>
      </c>
      <c r="D445" s="1"/>
      <c r="E445" s="5">
        <v>0</v>
      </c>
      <c r="F445" s="5">
        <v>2761500</v>
      </c>
      <c r="G445" s="6">
        <v>-1905495.25</v>
      </c>
    </row>
    <row r="446" spans="1:7" x14ac:dyDescent="0.25">
      <c r="A446" s="2">
        <v>44792</v>
      </c>
      <c r="B446" s="1" t="s">
        <v>93</v>
      </c>
      <c r="C446" s="1" t="s">
        <v>268</v>
      </c>
      <c r="D446" s="1">
        <v>30621973173</v>
      </c>
      <c r="E446" s="5">
        <v>0</v>
      </c>
      <c r="F446" s="5">
        <v>245798.99</v>
      </c>
      <c r="G446" s="6">
        <v>-1659696.26</v>
      </c>
    </row>
    <row r="447" spans="1:7" x14ac:dyDescent="0.25">
      <c r="A447" s="2">
        <v>44792</v>
      </c>
      <c r="B447" s="1" t="s">
        <v>24</v>
      </c>
      <c r="C447" s="1" t="s">
        <v>25</v>
      </c>
      <c r="D447" s="1">
        <v>30712013962</v>
      </c>
      <c r="E447" s="5">
        <v>0</v>
      </c>
      <c r="F447" s="5">
        <v>300000</v>
      </c>
      <c r="G447" s="6">
        <v>-1359696.26</v>
      </c>
    </row>
    <row r="448" spans="1:7" x14ac:dyDescent="0.25">
      <c r="A448" s="2">
        <v>44792</v>
      </c>
      <c r="B448" s="1" t="s">
        <v>56</v>
      </c>
      <c r="C448" s="1" t="s">
        <v>64</v>
      </c>
      <c r="D448" s="1">
        <v>30708196351</v>
      </c>
      <c r="E448" s="5">
        <v>200000</v>
      </c>
      <c r="F448" s="5">
        <v>0</v>
      </c>
      <c r="G448" s="6">
        <v>-1559696.26</v>
      </c>
    </row>
    <row r="449" spans="1:7" x14ac:dyDescent="0.25">
      <c r="A449" s="2">
        <v>44792</v>
      </c>
      <c r="B449" s="1" t="s">
        <v>77</v>
      </c>
      <c r="C449" s="1">
        <v>136078198</v>
      </c>
      <c r="D449" s="1" t="s">
        <v>78</v>
      </c>
      <c r="E449" s="5">
        <v>249622</v>
      </c>
      <c r="F449" s="5">
        <v>0</v>
      </c>
      <c r="G449" s="6">
        <v>-1809318.26</v>
      </c>
    </row>
    <row r="450" spans="1:7" x14ac:dyDescent="0.25">
      <c r="A450" s="2">
        <v>44792</v>
      </c>
      <c r="B450" s="1" t="s">
        <v>56</v>
      </c>
      <c r="C450" s="1" t="s">
        <v>269</v>
      </c>
      <c r="D450" s="1">
        <v>23125270999</v>
      </c>
      <c r="E450" s="5">
        <v>167800.02</v>
      </c>
      <c r="F450" s="5">
        <v>0</v>
      </c>
      <c r="G450" s="6">
        <v>-1977118.28</v>
      </c>
    </row>
    <row r="451" spans="1:7" x14ac:dyDescent="0.25">
      <c r="A451" s="2">
        <v>44792</v>
      </c>
      <c r="B451" s="1" t="s">
        <v>61</v>
      </c>
      <c r="C451" s="1"/>
      <c r="D451" s="1"/>
      <c r="E451" s="5">
        <v>250</v>
      </c>
      <c r="F451" s="5">
        <v>0</v>
      </c>
      <c r="G451" s="6">
        <v>-1977368.28</v>
      </c>
    </row>
    <row r="452" spans="1:7" x14ac:dyDescent="0.25">
      <c r="A452" s="2">
        <v>44792</v>
      </c>
      <c r="B452" s="1" t="s">
        <v>37</v>
      </c>
      <c r="C452" s="1"/>
      <c r="D452" s="1"/>
      <c r="E452" s="5">
        <v>52.5</v>
      </c>
      <c r="F452" s="5">
        <v>0</v>
      </c>
      <c r="G452" s="6">
        <v>-1977420.78</v>
      </c>
    </row>
    <row r="453" spans="1:7" x14ac:dyDescent="0.25">
      <c r="A453" s="2">
        <v>44792</v>
      </c>
      <c r="B453" s="1" t="s">
        <v>26</v>
      </c>
      <c r="C453" s="1" t="s">
        <v>25</v>
      </c>
      <c r="D453" s="1">
        <v>30712013962</v>
      </c>
      <c r="E453" s="5">
        <v>0</v>
      </c>
      <c r="F453" s="5">
        <v>4000000</v>
      </c>
      <c r="G453" s="6">
        <v>2022579.22</v>
      </c>
    </row>
    <row r="454" spans="1:7" x14ac:dyDescent="0.25">
      <c r="A454" s="2">
        <v>44792</v>
      </c>
      <c r="B454" s="1" t="s">
        <v>77</v>
      </c>
      <c r="C454" s="1">
        <v>136142793</v>
      </c>
      <c r="D454" s="1" t="s">
        <v>78</v>
      </c>
      <c r="E454" s="5">
        <v>114987</v>
      </c>
      <c r="F454" s="5">
        <v>0</v>
      </c>
      <c r="G454" s="6">
        <v>1907592.22</v>
      </c>
    </row>
    <row r="455" spans="1:7" x14ac:dyDescent="0.25">
      <c r="A455" s="2">
        <v>44792</v>
      </c>
      <c r="B455" s="1" t="s">
        <v>112</v>
      </c>
      <c r="C455" s="1" t="s">
        <v>113</v>
      </c>
      <c r="D455" s="1"/>
      <c r="E455" s="5">
        <v>1700000</v>
      </c>
      <c r="F455" s="5">
        <v>0</v>
      </c>
      <c r="G455" s="6">
        <v>207592.22</v>
      </c>
    </row>
    <row r="456" spans="1:7" x14ac:dyDescent="0.25">
      <c r="A456" s="2">
        <v>44792</v>
      </c>
      <c r="B456" s="1" t="s">
        <v>114</v>
      </c>
      <c r="C456" s="1" t="s">
        <v>270</v>
      </c>
      <c r="D456" s="1"/>
      <c r="E456" s="5">
        <v>23793.21</v>
      </c>
      <c r="F456" s="5">
        <v>0</v>
      </c>
      <c r="G456" s="6">
        <v>183799.01</v>
      </c>
    </row>
    <row r="457" spans="1:7" x14ac:dyDescent="0.25">
      <c r="A457" s="2">
        <v>44792</v>
      </c>
      <c r="B457" s="1" t="s">
        <v>37</v>
      </c>
      <c r="C457" s="1" t="s">
        <v>270</v>
      </c>
      <c r="D457" s="1"/>
      <c r="E457" s="5">
        <v>2498.29</v>
      </c>
      <c r="F457" s="5">
        <v>0</v>
      </c>
      <c r="G457" s="6">
        <v>181300.72</v>
      </c>
    </row>
    <row r="458" spans="1:7" x14ac:dyDescent="0.25">
      <c r="A458" s="2">
        <v>44792</v>
      </c>
      <c r="B458" s="1" t="s">
        <v>116</v>
      </c>
      <c r="C458" s="1" t="s">
        <v>270</v>
      </c>
      <c r="D458" s="1"/>
      <c r="E458" s="5">
        <v>5246.85</v>
      </c>
      <c r="F458" s="5">
        <v>0</v>
      </c>
      <c r="G458" s="6">
        <v>176053.87</v>
      </c>
    </row>
    <row r="459" spans="1:7" x14ac:dyDescent="0.25">
      <c r="A459" s="2">
        <v>44792</v>
      </c>
      <c r="B459" s="1" t="s">
        <v>114</v>
      </c>
      <c r="C459" s="1" t="s">
        <v>270</v>
      </c>
      <c r="D459" s="1"/>
      <c r="E459" s="5">
        <v>39966.370000000003</v>
      </c>
      <c r="F459" s="5">
        <v>0</v>
      </c>
      <c r="G459" s="6">
        <v>136087.5</v>
      </c>
    </row>
    <row r="460" spans="1:7" x14ac:dyDescent="0.25">
      <c r="A460" s="2">
        <v>44792</v>
      </c>
      <c r="B460" s="1" t="s">
        <v>37</v>
      </c>
      <c r="C460" s="1" t="s">
        <v>270</v>
      </c>
      <c r="D460" s="1"/>
      <c r="E460" s="5">
        <v>4196.47</v>
      </c>
      <c r="F460" s="5">
        <v>0</v>
      </c>
      <c r="G460" s="6">
        <v>131891.03</v>
      </c>
    </row>
    <row r="461" spans="1:7" x14ac:dyDescent="0.25">
      <c r="A461" s="2">
        <v>44792</v>
      </c>
      <c r="B461" s="1" t="s">
        <v>116</v>
      </c>
      <c r="C461" s="1" t="s">
        <v>270</v>
      </c>
      <c r="D461" s="1"/>
      <c r="E461" s="5">
        <v>5246.85</v>
      </c>
      <c r="F461" s="5">
        <v>0</v>
      </c>
      <c r="G461" s="6">
        <v>126644.18</v>
      </c>
    </row>
    <row r="462" spans="1:7" x14ac:dyDescent="0.25">
      <c r="A462" s="2">
        <v>44792</v>
      </c>
      <c r="B462" s="1" t="s">
        <v>10</v>
      </c>
      <c r="C462" s="1"/>
      <c r="D462" s="1"/>
      <c r="E462" s="5">
        <v>32374.53</v>
      </c>
      <c r="F462" s="5">
        <v>0</v>
      </c>
      <c r="G462" s="6">
        <v>94269.65</v>
      </c>
    </row>
    <row r="463" spans="1:7" x14ac:dyDescent="0.25">
      <c r="A463" s="2">
        <v>44792</v>
      </c>
      <c r="B463" s="1" t="s">
        <v>30</v>
      </c>
      <c r="C463" s="1"/>
      <c r="D463" s="1"/>
      <c r="E463" s="5">
        <v>18043.79</v>
      </c>
      <c r="F463" s="5">
        <v>0</v>
      </c>
      <c r="G463" s="6">
        <v>76225.86</v>
      </c>
    </row>
    <row r="464" spans="1:7" x14ac:dyDescent="0.25">
      <c r="A464" s="2">
        <v>44792</v>
      </c>
      <c r="B464" s="1" t="s">
        <v>271</v>
      </c>
      <c r="C464" s="1"/>
      <c r="D464" s="1"/>
      <c r="E464" s="5">
        <v>374.55</v>
      </c>
      <c r="F464" s="5">
        <v>0</v>
      </c>
      <c r="G464" s="6">
        <v>75851.31</v>
      </c>
    </row>
    <row r="465" spans="1:7" x14ac:dyDescent="0.25">
      <c r="A465" s="2">
        <v>44792</v>
      </c>
      <c r="B465" s="1" t="s">
        <v>37</v>
      </c>
      <c r="C465" s="1"/>
      <c r="D465" s="1"/>
      <c r="E465" s="5">
        <v>78.66</v>
      </c>
      <c r="F465" s="5">
        <v>0</v>
      </c>
      <c r="G465" s="6">
        <v>75772.649999999994</v>
      </c>
    </row>
    <row r="466" spans="1:7" x14ac:dyDescent="0.25">
      <c r="A466" s="2">
        <v>44792</v>
      </c>
      <c r="B466" s="1" t="s">
        <v>272</v>
      </c>
      <c r="C466" s="1"/>
      <c r="D466" s="1"/>
      <c r="E466" s="5">
        <v>374.55</v>
      </c>
      <c r="F466" s="5">
        <v>0</v>
      </c>
      <c r="G466" s="6">
        <v>75398.100000000006</v>
      </c>
    </row>
    <row r="467" spans="1:7" x14ac:dyDescent="0.25">
      <c r="A467" s="2">
        <v>44792</v>
      </c>
      <c r="B467" s="1" t="s">
        <v>37</v>
      </c>
      <c r="C467" s="1"/>
      <c r="D467" s="1"/>
      <c r="E467" s="5">
        <v>78.66</v>
      </c>
      <c r="F467" s="5">
        <v>0</v>
      </c>
      <c r="G467" s="6">
        <v>75319.44</v>
      </c>
    </row>
    <row r="468" spans="1:7" x14ac:dyDescent="0.25">
      <c r="A468" s="2">
        <v>44792</v>
      </c>
      <c r="B468" s="1" t="s">
        <v>273</v>
      </c>
      <c r="C468" s="1"/>
      <c r="D468" s="1"/>
      <c r="E468" s="5">
        <v>453.9</v>
      </c>
      <c r="F468" s="5">
        <v>0</v>
      </c>
      <c r="G468" s="6">
        <v>74865.539999999994</v>
      </c>
    </row>
    <row r="469" spans="1:7" x14ac:dyDescent="0.25">
      <c r="A469" s="2">
        <v>44792</v>
      </c>
      <c r="B469" s="1" t="s">
        <v>37</v>
      </c>
      <c r="C469" s="1"/>
      <c r="D469" s="1"/>
      <c r="E469" s="5">
        <v>95.32</v>
      </c>
      <c r="F469" s="5">
        <v>0</v>
      </c>
      <c r="G469" s="6">
        <v>74770.22</v>
      </c>
    </row>
    <row r="470" spans="1:7" x14ac:dyDescent="0.25">
      <c r="A470" s="2">
        <v>44792</v>
      </c>
      <c r="B470" s="1" t="s">
        <v>274</v>
      </c>
      <c r="C470" s="1"/>
      <c r="D470" s="1"/>
      <c r="E470" s="5">
        <v>453.9</v>
      </c>
      <c r="F470" s="5">
        <v>0</v>
      </c>
      <c r="G470" s="6">
        <v>74316.320000000007</v>
      </c>
    </row>
    <row r="471" spans="1:7" x14ac:dyDescent="0.25">
      <c r="A471" s="2">
        <v>44792</v>
      </c>
      <c r="B471" s="1" t="s">
        <v>37</v>
      </c>
      <c r="C471" s="1"/>
      <c r="D471" s="1"/>
      <c r="E471" s="5">
        <v>95.32</v>
      </c>
      <c r="F471" s="5">
        <v>0</v>
      </c>
      <c r="G471" s="6">
        <v>74221</v>
      </c>
    </row>
    <row r="472" spans="1:7" x14ac:dyDescent="0.25">
      <c r="A472" s="2">
        <v>44792</v>
      </c>
      <c r="B472" s="1" t="s">
        <v>10</v>
      </c>
      <c r="C472" s="1"/>
      <c r="D472" s="1"/>
      <c r="E472" s="5">
        <v>12.03</v>
      </c>
      <c r="F472" s="5">
        <v>0</v>
      </c>
      <c r="G472" s="6">
        <v>74208.97</v>
      </c>
    </row>
    <row r="473" spans="1:7" x14ac:dyDescent="0.25">
      <c r="A473" s="2">
        <v>44792</v>
      </c>
      <c r="B473" s="1" t="s">
        <v>275</v>
      </c>
      <c r="C473" s="1"/>
      <c r="D473" s="1"/>
      <c r="E473" s="5">
        <v>76954.42</v>
      </c>
      <c r="F473" s="5">
        <v>0</v>
      </c>
      <c r="G473" s="6">
        <v>-2745.45</v>
      </c>
    </row>
    <row r="474" spans="1:7" x14ac:dyDescent="0.25">
      <c r="A474" s="2">
        <v>44792</v>
      </c>
      <c r="B474" s="1" t="s">
        <v>10</v>
      </c>
      <c r="C474" s="1"/>
      <c r="D474" s="1"/>
      <c r="E474" s="5">
        <v>461.73</v>
      </c>
      <c r="F474" s="5">
        <v>0</v>
      </c>
      <c r="G474" s="6">
        <v>-3207.18</v>
      </c>
    </row>
    <row r="475" spans="1:7" x14ac:dyDescent="0.25">
      <c r="A475" s="2">
        <v>44795</v>
      </c>
      <c r="B475" s="1" t="s">
        <v>276</v>
      </c>
      <c r="C475" s="1"/>
      <c r="D475" s="1"/>
      <c r="E475" s="5">
        <v>33632.94</v>
      </c>
      <c r="F475" s="5">
        <v>0</v>
      </c>
      <c r="G475" s="6">
        <v>-36840.120000000003</v>
      </c>
    </row>
    <row r="476" spans="1:7" x14ac:dyDescent="0.25">
      <c r="A476" s="2">
        <v>44795</v>
      </c>
      <c r="B476" s="1" t="s">
        <v>277</v>
      </c>
      <c r="C476" s="1"/>
      <c r="D476" s="1"/>
      <c r="E476" s="5">
        <v>246117.92</v>
      </c>
      <c r="F476" s="5">
        <v>0</v>
      </c>
      <c r="G476" s="6">
        <v>-282958.03999999998</v>
      </c>
    </row>
    <row r="477" spans="1:7" x14ac:dyDescent="0.25">
      <c r="A477" s="2">
        <v>44795</v>
      </c>
      <c r="B477" s="1" t="s">
        <v>278</v>
      </c>
      <c r="C477" s="1"/>
      <c r="D477" s="1"/>
      <c r="E477" s="5">
        <v>274743.40000000002</v>
      </c>
      <c r="F477" s="5">
        <v>0</v>
      </c>
      <c r="G477" s="6">
        <v>-557701.43999999994</v>
      </c>
    </row>
    <row r="478" spans="1:7" x14ac:dyDescent="0.25">
      <c r="A478" s="2">
        <v>44795</v>
      </c>
      <c r="B478" s="1" t="s">
        <v>279</v>
      </c>
      <c r="C478" s="1"/>
      <c r="D478" s="1"/>
      <c r="E478" s="5">
        <v>338000</v>
      </c>
      <c r="F478" s="5">
        <v>0</v>
      </c>
      <c r="G478" s="6">
        <v>-895701.44</v>
      </c>
    </row>
    <row r="479" spans="1:7" x14ac:dyDescent="0.25">
      <c r="A479" s="2">
        <v>44795</v>
      </c>
      <c r="B479" s="1" t="s">
        <v>280</v>
      </c>
      <c r="C479" s="1"/>
      <c r="D479" s="1"/>
      <c r="E479" s="5">
        <v>353073.38</v>
      </c>
      <c r="F479" s="5">
        <v>0</v>
      </c>
      <c r="G479" s="6">
        <v>-1248774.82</v>
      </c>
    </row>
    <row r="480" spans="1:7" x14ac:dyDescent="0.25">
      <c r="A480" s="2">
        <v>44795</v>
      </c>
      <c r="B480" s="1" t="s">
        <v>281</v>
      </c>
      <c r="C480" s="1"/>
      <c r="D480" s="1"/>
      <c r="E480" s="5">
        <v>363535.59</v>
      </c>
      <c r="F480" s="5">
        <v>0</v>
      </c>
      <c r="G480" s="6">
        <v>-1612310.41</v>
      </c>
    </row>
    <row r="481" spans="1:7" x14ac:dyDescent="0.25">
      <c r="A481" s="2">
        <v>44795</v>
      </c>
      <c r="B481" s="1" t="s">
        <v>282</v>
      </c>
      <c r="C481" s="1"/>
      <c r="D481" s="1"/>
      <c r="E481" s="5">
        <v>400000</v>
      </c>
      <c r="F481" s="5">
        <v>0</v>
      </c>
      <c r="G481" s="6">
        <v>-2012310.41</v>
      </c>
    </row>
    <row r="482" spans="1:7" x14ac:dyDescent="0.25">
      <c r="A482" s="2">
        <v>44795</v>
      </c>
      <c r="B482" s="1" t="s">
        <v>283</v>
      </c>
      <c r="C482" s="1"/>
      <c r="D482" s="1"/>
      <c r="E482" s="5">
        <v>410000</v>
      </c>
      <c r="F482" s="5">
        <v>0</v>
      </c>
      <c r="G482" s="6">
        <v>-2422310.41</v>
      </c>
    </row>
    <row r="483" spans="1:7" x14ac:dyDescent="0.25">
      <c r="A483" s="2">
        <v>44795</v>
      </c>
      <c r="B483" s="1" t="s">
        <v>284</v>
      </c>
      <c r="C483" s="1"/>
      <c r="D483" s="1"/>
      <c r="E483" s="5">
        <v>422483</v>
      </c>
      <c r="F483" s="5">
        <v>0</v>
      </c>
      <c r="G483" s="6">
        <v>-2844793.41</v>
      </c>
    </row>
    <row r="484" spans="1:7" x14ac:dyDescent="0.25">
      <c r="A484" s="2">
        <v>44795</v>
      </c>
      <c r="B484" s="1" t="s">
        <v>285</v>
      </c>
      <c r="C484" s="1"/>
      <c r="D484" s="1"/>
      <c r="E484" s="5">
        <v>500000</v>
      </c>
      <c r="F484" s="5">
        <v>0</v>
      </c>
      <c r="G484" s="6">
        <v>-3344793.41</v>
      </c>
    </row>
    <row r="485" spans="1:7" x14ac:dyDescent="0.25">
      <c r="A485" s="2">
        <v>44795</v>
      </c>
      <c r="B485" s="1" t="s">
        <v>286</v>
      </c>
      <c r="C485" s="1"/>
      <c r="D485" s="1"/>
      <c r="E485" s="5">
        <v>605000</v>
      </c>
      <c r="F485" s="5">
        <v>0</v>
      </c>
      <c r="G485" s="6">
        <v>-3949793.41</v>
      </c>
    </row>
    <row r="486" spans="1:7" x14ac:dyDescent="0.25">
      <c r="A486" s="2">
        <v>44795</v>
      </c>
      <c r="B486" s="1" t="s">
        <v>161</v>
      </c>
      <c r="C486" s="1" t="s">
        <v>113</v>
      </c>
      <c r="D486" s="1"/>
      <c r="E486" s="5">
        <v>0</v>
      </c>
      <c r="F486" s="5">
        <v>1700000</v>
      </c>
      <c r="G486" s="6">
        <v>-2249793.41</v>
      </c>
    </row>
    <row r="487" spans="1:7" x14ac:dyDescent="0.25">
      <c r="A487" s="2">
        <v>44795</v>
      </c>
      <c r="B487" s="1" t="s">
        <v>107</v>
      </c>
      <c r="C487" s="1" t="s">
        <v>108</v>
      </c>
      <c r="D487" s="1"/>
      <c r="E487" s="5">
        <v>0</v>
      </c>
      <c r="F487" s="5">
        <v>2761779.65</v>
      </c>
      <c r="G487" s="6">
        <v>511986.24</v>
      </c>
    </row>
    <row r="488" spans="1:7" x14ac:dyDescent="0.25">
      <c r="A488" s="2">
        <v>44795</v>
      </c>
      <c r="B488" s="1" t="s">
        <v>27</v>
      </c>
      <c r="C488" s="1" t="s">
        <v>25</v>
      </c>
      <c r="D488" s="1">
        <v>30712013962</v>
      </c>
      <c r="E488" s="5">
        <v>2490000</v>
      </c>
      <c r="F488" s="5">
        <v>0</v>
      </c>
      <c r="G488" s="6">
        <v>-1978013.76</v>
      </c>
    </row>
    <row r="489" spans="1:7" x14ac:dyDescent="0.25">
      <c r="A489" s="2">
        <v>44795</v>
      </c>
      <c r="B489" s="1" t="s">
        <v>61</v>
      </c>
      <c r="C489" s="1"/>
      <c r="D489" s="1"/>
      <c r="E489" s="5">
        <v>250</v>
      </c>
      <c r="F489" s="5">
        <v>0</v>
      </c>
      <c r="G489" s="6">
        <v>-1978263.76</v>
      </c>
    </row>
    <row r="490" spans="1:7" x14ac:dyDescent="0.25">
      <c r="A490" s="2">
        <v>44795</v>
      </c>
      <c r="B490" s="1" t="s">
        <v>37</v>
      </c>
      <c r="C490" s="1"/>
      <c r="D490" s="1"/>
      <c r="E490" s="5">
        <v>52.5</v>
      </c>
      <c r="F490" s="5">
        <v>0</v>
      </c>
      <c r="G490" s="6">
        <v>-1978316.26</v>
      </c>
    </row>
    <row r="491" spans="1:7" x14ac:dyDescent="0.25">
      <c r="A491" s="2">
        <v>44795</v>
      </c>
      <c r="B491" s="1" t="s">
        <v>93</v>
      </c>
      <c r="C491" s="1" t="s">
        <v>287</v>
      </c>
      <c r="D491" s="1">
        <v>30661752307</v>
      </c>
      <c r="E491" s="5">
        <v>0</v>
      </c>
      <c r="F491" s="5">
        <v>362313</v>
      </c>
      <c r="G491" s="6">
        <v>-1616003.26</v>
      </c>
    </row>
    <row r="492" spans="1:7" x14ac:dyDescent="0.25">
      <c r="A492" s="2">
        <v>44795</v>
      </c>
      <c r="B492" s="1" t="s">
        <v>93</v>
      </c>
      <c r="C492" s="1" t="s">
        <v>287</v>
      </c>
      <c r="D492" s="1">
        <v>30661752307</v>
      </c>
      <c r="E492" s="5">
        <v>0</v>
      </c>
      <c r="F492" s="5">
        <v>41650</v>
      </c>
      <c r="G492" s="6">
        <v>-1574353.26</v>
      </c>
    </row>
    <row r="493" spans="1:7" x14ac:dyDescent="0.25">
      <c r="A493" s="2">
        <v>44795</v>
      </c>
      <c r="B493" s="1" t="s">
        <v>93</v>
      </c>
      <c r="C493" s="1" t="s">
        <v>288</v>
      </c>
      <c r="D493" s="1">
        <v>30709590894</v>
      </c>
      <c r="E493" s="5">
        <v>0</v>
      </c>
      <c r="F493" s="5">
        <v>629695.47</v>
      </c>
      <c r="G493" s="6">
        <v>-944657.79</v>
      </c>
    </row>
    <row r="494" spans="1:7" x14ac:dyDescent="0.25">
      <c r="A494" s="2">
        <v>44795</v>
      </c>
      <c r="B494" s="1" t="s">
        <v>51</v>
      </c>
      <c r="C494" s="1" t="s">
        <v>289</v>
      </c>
      <c r="D494" s="1">
        <v>30710434561</v>
      </c>
      <c r="E494" s="5">
        <v>0</v>
      </c>
      <c r="F494" s="5">
        <v>665664</v>
      </c>
      <c r="G494" s="6">
        <v>-278993.78999999998</v>
      </c>
    </row>
    <row r="495" spans="1:7" x14ac:dyDescent="0.25">
      <c r="A495" s="2">
        <v>44795</v>
      </c>
      <c r="B495" s="1" t="s">
        <v>56</v>
      </c>
      <c r="C495" s="1" t="s">
        <v>290</v>
      </c>
      <c r="D495" s="1">
        <v>23169822794</v>
      </c>
      <c r="E495" s="5">
        <v>95000</v>
      </c>
      <c r="F495" s="5">
        <v>0</v>
      </c>
      <c r="G495" s="6">
        <v>-373993.79</v>
      </c>
    </row>
    <row r="496" spans="1:7" x14ac:dyDescent="0.25">
      <c r="A496" s="2">
        <v>44795</v>
      </c>
      <c r="B496" s="1" t="s">
        <v>61</v>
      </c>
      <c r="C496" s="1"/>
      <c r="D496" s="1"/>
      <c r="E496" s="5">
        <v>250</v>
      </c>
      <c r="F496" s="5">
        <v>0</v>
      </c>
      <c r="G496" s="6">
        <v>-374243.79</v>
      </c>
    </row>
    <row r="497" spans="1:7" x14ac:dyDescent="0.25">
      <c r="A497" s="2">
        <v>44795</v>
      </c>
      <c r="B497" s="1" t="s">
        <v>37</v>
      </c>
      <c r="C497" s="1"/>
      <c r="D497" s="1"/>
      <c r="E497" s="5">
        <v>52.5</v>
      </c>
      <c r="F497" s="5">
        <v>0</v>
      </c>
      <c r="G497" s="6">
        <v>-374296.29</v>
      </c>
    </row>
    <row r="498" spans="1:7" x14ac:dyDescent="0.25">
      <c r="A498" s="2">
        <v>44795</v>
      </c>
      <c r="B498" s="1" t="s">
        <v>56</v>
      </c>
      <c r="C498" s="1" t="s">
        <v>291</v>
      </c>
      <c r="D498" s="1">
        <v>27301360997</v>
      </c>
      <c r="E498" s="5">
        <v>90000</v>
      </c>
      <c r="F498" s="5">
        <v>0</v>
      </c>
      <c r="G498" s="6">
        <v>-464296.29</v>
      </c>
    </row>
    <row r="499" spans="1:7" x14ac:dyDescent="0.25">
      <c r="A499" s="2">
        <v>44795</v>
      </c>
      <c r="B499" s="1" t="s">
        <v>61</v>
      </c>
      <c r="C499" s="1"/>
      <c r="D499" s="1"/>
      <c r="E499" s="5">
        <v>250</v>
      </c>
      <c r="F499" s="5">
        <v>0</v>
      </c>
      <c r="G499" s="6">
        <v>-464546.29</v>
      </c>
    </row>
    <row r="500" spans="1:7" x14ac:dyDescent="0.25">
      <c r="A500" s="2">
        <v>44795</v>
      </c>
      <c r="B500" s="1" t="s">
        <v>37</v>
      </c>
      <c r="C500" s="1"/>
      <c r="D500" s="1"/>
      <c r="E500" s="5">
        <v>52.5</v>
      </c>
      <c r="F500" s="5">
        <v>0</v>
      </c>
      <c r="G500" s="6">
        <v>-464598.79</v>
      </c>
    </row>
    <row r="501" spans="1:7" x14ac:dyDescent="0.25">
      <c r="A501" s="2">
        <v>44795</v>
      </c>
      <c r="B501" s="1" t="s">
        <v>93</v>
      </c>
      <c r="C501" s="1" t="s">
        <v>245</v>
      </c>
      <c r="D501" s="1">
        <v>30700869918</v>
      </c>
      <c r="E501" s="5">
        <v>0</v>
      </c>
      <c r="F501" s="5">
        <v>483831.63</v>
      </c>
      <c r="G501" s="6">
        <v>19232.84</v>
      </c>
    </row>
    <row r="502" spans="1:7" x14ac:dyDescent="0.25">
      <c r="A502" s="2">
        <v>44795</v>
      </c>
      <c r="B502" s="1" t="s">
        <v>114</v>
      </c>
      <c r="C502" s="1" t="s">
        <v>292</v>
      </c>
      <c r="D502" s="1"/>
      <c r="E502" s="5">
        <v>49036.25</v>
      </c>
      <c r="F502" s="5">
        <v>0</v>
      </c>
      <c r="G502" s="6">
        <v>-29803.41</v>
      </c>
    </row>
    <row r="503" spans="1:7" x14ac:dyDescent="0.25">
      <c r="A503" s="2">
        <v>44795</v>
      </c>
      <c r="B503" s="1" t="s">
        <v>37</v>
      </c>
      <c r="C503" s="1" t="s">
        <v>292</v>
      </c>
      <c r="D503" s="1"/>
      <c r="E503" s="5">
        <v>5148.8100000000004</v>
      </c>
      <c r="F503" s="5">
        <v>0</v>
      </c>
      <c r="G503" s="6">
        <v>-34952.22</v>
      </c>
    </row>
    <row r="504" spans="1:7" x14ac:dyDescent="0.25">
      <c r="A504" s="2">
        <v>44795</v>
      </c>
      <c r="B504" s="1" t="s">
        <v>116</v>
      </c>
      <c r="C504" s="1" t="s">
        <v>292</v>
      </c>
      <c r="D504" s="1"/>
      <c r="E504" s="5">
        <v>5246.85</v>
      </c>
      <c r="F504" s="5">
        <v>0</v>
      </c>
      <c r="G504" s="6">
        <v>-40199.07</v>
      </c>
    </row>
    <row r="505" spans="1:7" x14ac:dyDescent="0.25">
      <c r="A505" s="2">
        <v>44795</v>
      </c>
      <c r="B505" s="1" t="s">
        <v>114</v>
      </c>
      <c r="C505" s="1" t="s">
        <v>292</v>
      </c>
      <c r="D505" s="1"/>
      <c r="E505" s="5">
        <v>64629.82</v>
      </c>
      <c r="F505" s="5">
        <v>0</v>
      </c>
      <c r="G505" s="6">
        <v>-104828.89</v>
      </c>
    </row>
    <row r="506" spans="1:7" x14ac:dyDescent="0.25">
      <c r="A506" s="2">
        <v>44795</v>
      </c>
      <c r="B506" s="1" t="s">
        <v>37</v>
      </c>
      <c r="C506" s="1" t="s">
        <v>292</v>
      </c>
      <c r="D506" s="1"/>
      <c r="E506" s="5">
        <v>6786.13</v>
      </c>
      <c r="F506" s="5">
        <v>0</v>
      </c>
      <c r="G506" s="6">
        <v>-111615.02</v>
      </c>
    </row>
    <row r="507" spans="1:7" x14ac:dyDescent="0.25">
      <c r="A507" s="2">
        <v>44795</v>
      </c>
      <c r="B507" s="1" t="s">
        <v>116</v>
      </c>
      <c r="C507" s="1" t="s">
        <v>292</v>
      </c>
      <c r="D507" s="1"/>
      <c r="E507" s="5">
        <v>5247.91</v>
      </c>
      <c r="F507" s="5">
        <v>0</v>
      </c>
      <c r="G507" s="6">
        <v>-116862.93</v>
      </c>
    </row>
    <row r="508" spans="1:7" x14ac:dyDescent="0.25">
      <c r="A508" s="2">
        <v>44795</v>
      </c>
      <c r="B508" s="1" t="s">
        <v>10</v>
      </c>
      <c r="C508" s="1"/>
      <c r="D508" s="1"/>
      <c r="E508" s="5">
        <v>24929.54</v>
      </c>
      <c r="F508" s="5">
        <v>0</v>
      </c>
      <c r="G508" s="6">
        <v>-141792.47</v>
      </c>
    </row>
    <row r="509" spans="1:7" x14ac:dyDescent="0.25">
      <c r="A509" s="2">
        <v>44795</v>
      </c>
      <c r="B509" s="1" t="s">
        <v>30</v>
      </c>
      <c r="C509" s="1"/>
      <c r="D509" s="1"/>
      <c r="E509" s="5">
        <v>29669.599999999999</v>
      </c>
      <c r="F509" s="5">
        <v>0</v>
      </c>
      <c r="G509" s="6">
        <v>-171462.07</v>
      </c>
    </row>
    <row r="510" spans="1:7" x14ac:dyDescent="0.25">
      <c r="A510" s="2">
        <v>44795</v>
      </c>
      <c r="B510" s="1" t="s">
        <v>293</v>
      </c>
      <c r="C510" s="1"/>
      <c r="D510" s="1"/>
      <c r="E510" s="5">
        <v>374.5</v>
      </c>
      <c r="F510" s="5">
        <v>0</v>
      </c>
      <c r="G510" s="6">
        <v>-171836.57</v>
      </c>
    </row>
    <row r="511" spans="1:7" x14ac:dyDescent="0.25">
      <c r="A511" s="2">
        <v>44795</v>
      </c>
      <c r="B511" s="1" t="s">
        <v>37</v>
      </c>
      <c r="C511" s="1"/>
      <c r="D511" s="1"/>
      <c r="E511" s="5">
        <v>78.650000000000006</v>
      </c>
      <c r="F511" s="5">
        <v>0</v>
      </c>
      <c r="G511" s="6">
        <v>-171915.22</v>
      </c>
    </row>
    <row r="512" spans="1:7" x14ac:dyDescent="0.25">
      <c r="A512" s="2">
        <v>44795</v>
      </c>
      <c r="B512" s="1" t="s">
        <v>294</v>
      </c>
      <c r="C512" s="1"/>
      <c r="D512" s="1"/>
      <c r="E512" s="5">
        <v>374.55</v>
      </c>
      <c r="F512" s="5">
        <v>0</v>
      </c>
      <c r="G512" s="6">
        <v>-172289.77</v>
      </c>
    </row>
    <row r="513" spans="1:7" x14ac:dyDescent="0.25">
      <c r="A513" s="2">
        <v>44795</v>
      </c>
      <c r="B513" s="1" t="s">
        <v>37</v>
      </c>
      <c r="C513" s="1"/>
      <c r="D513" s="1"/>
      <c r="E513" s="5">
        <v>78.66</v>
      </c>
      <c r="F513" s="5">
        <v>0</v>
      </c>
      <c r="G513" s="6">
        <v>-172368.43</v>
      </c>
    </row>
    <row r="514" spans="1:7" x14ac:dyDescent="0.25">
      <c r="A514" s="2">
        <v>44795</v>
      </c>
      <c r="B514" s="1" t="s">
        <v>295</v>
      </c>
      <c r="C514" s="1"/>
      <c r="D514" s="1"/>
      <c r="E514" s="5">
        <v>453.9</v>
      </c>
      <c r="F514" s="5">
        <v>0</v>
      </c>
      <c r="G514" s="6">
        <v>-172822.33</v>
      </c>
    </row>
    <row r="515" spans="1:7" x14ac:dyDescent="0.25">
      <c r="A515" s="2">
        <v>44795</v>
      </c>
      <c r="B515" s="1" t="s">
        <v>37</v>
      </c>
      <c r="C515" s="1"/>
      <c r="D515" s="1"/>
      <c r="E515" s="5">
        <v>95.32</v>
      </c>
      <c r="F515" s="5">
        <v>0</v>
      </c>
      <c r="G515" s="6">
        <v>-172917.65</v>
      </c>
    </row>
    <row r="516" spans="1:7" x14ac:dyDescent="0.25">
      <c r="A516" s="2">
        <v>44795</v>
      </c>
      <c r="B516" s="1" t="s">
        <v>296</v>
      </c>
      <c r="C516" s="1"/>
      <c r="D516" s="1"/>
      <c r="E516" s="5">
        <v>454.1</v>
      </c>
      <c r="F516" s="5">
        <v>0</v>
      </c>
      <c r="G516" s="6">
        <v>-173371.75</v>
      </c>
    </row>
    <row r="517" spans="1:7" x14ac:dyDescent="0.25">
      <c r="A517" s="2">
        <v>44795</v>
      </c>
      <c r="B517" s="1" t="s">
        <v>37</v>
      </c>
      <c r="C517" s="1"/>
      <c r="D517" s="1"/>
      <c r="E517" s="5">
        <v>95.36</v>
      </c>
      <c r="F517" s="5">
        <v>0</v>
      </c>
      <c r="G517" s="6">
        <v>-173467.11</v>
      </c>
    </row>
    <row r="518" spans="1:7" x14ac:dyDescent="0.25">
      <c r="A518" s="2">
        <v>44795</v>
      </c>
      <c r="B518" s="1" t="s">
        <v>10</v>
      </c>
      <c r="C518" s="1"/>
      <c r="D518" s="1"/>
      <c r="E518" s="5">
        <v>12.03</v>
      </c>
      <c r="F518" s="5">
        <v>0</v>
      </c>
      <c r="G518" s="6">
        <v>-173479.14</v>
      </c>
    </row>
    <row r="519" spans="1:7" x14ac:dyDescent="0.25">
      <c r="A519" s="2">
        <v>44795</v>
      </c>
      <c r="B519" s="1" t="s">
        <v>297</v>
      </c>
      <c r="C519" s="1"/>
      <c r="D519" s="1"/>
      <c r="E519" s="5">
        <v>62027.4</v>
      </c>
      <c r="F519" s="5">
        <v>0</v>
      </c>
      <c r="G519" s="6">
        <v>-235506.54</v>
      </c>
    </row>
    <row r="520" spans="1:7" x14ac:dyDescent="0.25">
      <c r="A520" s="2">
        <v>44795</v>
      </c>
      <c r="B520" s="1" t="s">
        <v>298</v>
      </c>
      <c r="C520" s="1"/>
      <c r="D520" s="1"/>
      <c r="E520" s="5">
        <v>239889.6</v>
      </c>
      <c r="F520" s="5">
        <v>0</v>
      </c>
      <c r="G520" s="6">
        <v>-475396.14</v>
      </c>
    </row>
    <row r="521" spans="1:7" x14ac:dyDescent="0.25">
      <c r="A521" s="2">
        <v>44795</v>
      </c>
      <c r="B521" s="1" t="s">
        <v>10</v>
      </c>
      <c r="C521" s="1"/>
      <c r="D521" s="1"/>
      <c r="E521" s="5">
        <v>1811.5</v>
      </c>
      <c r="F521" s="5">
        <v>0</v>
      </c>
      <c r="G521" s="6">
        <v>-477207.64</v>
      </c>
    </row>
    <row r="522" spans="1:7" x14ac:dyDescent="0.25">
      <c r="A522" s="2">
        <v>44796</v>
      </c>
      <c r="B522" s="1" t="s">
        <v>299</v>
      </c>
      <c r="C522" s="1"/>
      <c r="D522" s="1"/>
      <c r="E522" s="5">
        <v>139062.88</v>
      </c>
      <c r="F522" s="5">
        <v>0</v>
      </c>
      <c r="G522" s="6">
        <v>-616270.52</v>
      </c>
    </row>
    <row r="523" spans="1:7" x14ac:dyDescent="0.25">
      <c r="A523" s="2">
        <v>44796</v>
      </c>
      <c r="B523" s="1" t="s">
        <v>300</v>
      </c>
      <c r="C523" s="1"/>
      <c r="D523" s="1"/>
      <c r="E523" s="5">
        <v>233620</v>
      </c>
      <c r="F523" s="5">
        <v>0</v>
      </c>
      <c r="G523" s="6">
        <v>-849890.52</v>
      </c>
    </row>
    <row r="524" spans="1:7" x14ac:dyDescent="0.25">
      <c r="A524" s="2">
        <v>44796</v>
      </c>
      <c r="B524" s="1" t="s">
        <v>301</v>
      </c>
      <c r="C524" s="1"/>
      <c r="D524" s="1"/>
      <c r="E524" s="5">
        <v>241174.78</v>
      </c>
      <c r="F524" s="5">
        <v>0</v>
      </c>
      <c r="G524" s="6">
        <v>-1091065.3</v>
      </c>
    </row>
    <row r="525" spans="1:7" x14ac:dyDescent="0.25">
      <c r="A525" s="2">
        <v>44796</v>
      </c>
      <c r="B525" s="1" t="s">
        <v>302</v>
      </c>
      <c r="C525" s="1"/>
      <c r="D525" s="1"/>
      <c r="E525" s="5">
        <v>260400</v>
      </c>
      <c r="F525" s="5">
        <v>0</v>
      </c>
      <c r="G525" s="6">
        <v>-1351465.3</v>
      </c>
    </row>
    <row r="526" spans="1:7" x14ac:dyDescent="0.25">
      <c r="A526" s="2">
        <v>44796</v>
      </c>
      <c r="B526" s="1" t="s">
        <v>303</v>
      </c>
      <c r="C526" s="1"/>
      <c r="D526" s="1"/>
      <c r="E526" s="5">
        <v>283234</v>
      </c>
      <c r="F526" s="5">
        <v>0</v>
      </c>
      <c r="G526" s="6">
        <v>-1634699.3</v>
      </c>
    </row>
    <row r="527" spans="1:7" x14ac:dyDescent="0.25">
      <c r="A527" s="2">
        <v>44796</v>
      </c>
      <c r="B527" s="1" t="s">
        <v>304</v>
      </c>
      <c r="C527" s="1"/>
      <c r="D527" s="1"/>
      <c r="E527" s="5">
        <v>339495.26</v>
      </c>
      <c r="F527" s="5">
        <v>0</v>
      </c>
      <c r="G527" s="6">
        <v>-1974194.56</v>
      </c>
    </row>
    <row r="528" spans="1:7" x14ac:dyDescent="0.25">
      <c r="A528" s="2">
        <v>44796</v>
      </c>
      <c r="B528" s="1" t="s">
        <v>305</v>
      </c>
      <c r="C528" s="1"/>
      <c r="D528" s="1"/>
      <c r="E528" s="5">
        <v>341712.92</v>
      </c>
      <c r="F528" s="5">
        <v>0</v>
      </c>
      <c r="G528" s="6">
        <v>-2315907.48</v>
      </c>
    </row>
    <row r="529" spans="1:7" x14ac:dyDescent="0.25">
      <c r="A529" s="2">
        <v>44796</v>
      </c>
      <c r="B529" s="1" t="s">
        <v>306</v>
      </c>
      <c r="C529" s="1"/>
      <c r="D529" s="1"/>
      <c r="E529" s="5">
        <v>380000</v>
      </c>
      <c r="F529" s="5">
        <v>0</v>
      </c>
      <c r="G529" s="6">
        <v>-2695907.48</v>
      </c>
    </row>
    <row r="530" spans="1:7" x14ac:dyDescent="0.25">
      <c r="A530" s="2">
        <v>44796</v>
      </c>
      <c r="B530" s="1" t="s">
        <v>307</v>
      </c>
      <c r="C530" s="1"/>
      <c r="D530" s="1"/>
      <c r="E530" s="5">
        <v>381209.87</v>
      </c>
      <c r="F530" s="5">
        <v>0</v>
      </c>
      <c r="G530" s="6">
        <v>-3077117.35</v>
      </c>
    </row>
    <row r="531" spans="1:7" x14ac:dyDescent="0.25">
      <c r="A531" s="2">
        <v>44796</v>
      </c>
      <c r="B531" s="1" t="s">
        <v>308</v>
      </c>
      <c r="C531" s="1"/>
      <c r="D531" s="1"/>
      <c r="E531" s="5">
        <v>456834</v>
      </c>
      <c r="F531" s="5">
        <v>0</v>
      </c>
      <c r="G531" s="6">
        <v>-3533951.35</v>
      </c>
    </row>
    <row r="532" spans="1:7" x14ac:dyDescent="0.25">
      <c r="A532" s="2">
        <v>44796</v>
      </c>
      <c r="B532" s="1" t="s">
        <v>309</v>
      </c>
      <c r="C532" s="1"/>
      <c r="D532" s="1"/>
      <c r="E532" s="5">
        <v>669556</v>
      </c>
      <c r="F532" s="5">
        <v>0</v>
      </c>
      <c r="G532" s="6">
        <v>-4203507.3499999996</v>
      </c>
    </row>
    <row r="533" spans="1:7" x14ac:dyDescent="0.25">
      <c r="A533" s="2">
        <v>44796</v>
      </c>
      <c r="B533" s="1" t="s">
        <v>26</v>
      </c>
      <c r="C533" s="1" t="s">
        <v>55</v>
      </c>
      <c r="D533" s="1">
        <v>30712013962</v>
      </c>
      <c r="E533" s="5">
        <v>0</v>
      </c>
      <c r="F533" s="5">
        <v>2000000</v>
      </c>
      <c r="G533" s="6">
        <v>-2203507.35</v>
      </c>
    </row>
    <row r="534" spans="1:7" x14ac:dyDescent="0.25">
      <c r="A534" s="2">
        <v>44796</v>
      </c>
      <c r="B534" s="1" t="s">
        <v>26</v>
      </c>
      <c r="C534" s="1" t="s">
        <v>25</v>
      </c>
      <c r="D534" s="1">
        <v>30712013962</v>
      </c>
      <c r="E534" s="5">
        <v>0</v>
      </c>
      <c r="F534" s="5">
        <v>300000</v>
      </c>
      <c r="G534" s="6">
        <v>-1903507.35</v>
      </c>
    </row>
    <row r="535" spans="1:7" x14ac:dyDescent="0.25">
      <c r="A535" s="2">
        <v>44796</v>
      </c>
      <c r="B535" s="1" t="s">
        <v>10</v>
      </c>
      <c r="C535" s="1"/>
      <c r="D535" s="1"/>
      <c r="E535" s="5">
        <v>22357.8</v>
      </c>
      <c r="F535" s="5">
        <v>0</v>
      </c>
      <c r="G535" s="6">
        <v>-1925865.15</v>
      </c>
    </row>
    <row r="536" spans="1:7" x14ac:dyDescent="0.25">
      <c r="A536" s="2">
        <v>44796</v>
      </c>
      <c r="B536" s="1" t="s">
        <v>310</v>
      </c>
      <c r="C536" s="1"/>
      <c r="D536" s="1"/>
      <c r="E536" s="5">
        <v>23873.13</v>
      </c>
      <c r="F536" s="5">
        <v>0</v>
      </c>
      <c r="G536" s="6">
        <v>-1949738.28</v>
      </c>
    </row>
    <row r="537" spans="1:7" x14ac:dyDescent="0.25">
      <c r="A537" s="2">
        <v>44796</v>
      </c>
      <c r="B537" s="1" t="s">
        <v>10</v>
      </c>
      <c r="C537" s="1"/>
      <c r="D537" s="1"/>
      <c r="E537" s="5">
        <v>143.24</v>
      </c>
      <c r="F537" s="5">
        <v>0</v>
      </c>
      <c r="G537" s="6">
        <v>-1949881.52</v>
      </c>
    </row>
    <row r="538" spans="1:7" x14ac:dyDescent="0.25">
      <c r="A538" s="2">
        <v>44797</v>
      </c>
      <c r="B538" s="1" t="s">
        <v>311</v>
      </c>
      <c r="C538" s="1"/>
      <c r="D538" s="1"/>
      <c r="E538" s="5">
        <v>241582</v>
      </c>
      <c r="F538" s="5">
        <v>0</v>
      </c>
      <c r="G538" s="6">
        <v>-2191463.52</v>
      </c>
    </row>
    <row r="539" spans="1:7" x14ac:dyDescent="0.25">
      <c r="A539" s="2">
        <v>44797</v>
      </c>
      <c r="B539" s="1" t="s">
        <v>312</v>
      </c>
      <c r="C539" s="1"/>
      <c r="D539" s="1"/>
      <c r="E539" s="5">
        <v>262000</v>
      </c>
      <c r="F539" s="5">
        <v>0</v>
      </c>
      <c r="G539" s="6">
        <v>-2453463.52</v>
      </c>
    </row>
    <row r="540" spans="1:7" x14ac:dyDescent="0.25">
      <c r="A540" s="2">
        <v>44797</v>
      </c>
      <c r="B540" s="1" t="s">
        <v>313</v>
      </c>
      <c r="C540" s="1"/>
      <c r="D540" s="1"/>
      <c r="E540" s="5">
        <v>283234</v>
      </c>
      <c r="F540" s="5">
        <v>0</v>
      </c>
      <c r="G540" s="6">
        <v>-2736697.52</v>
      </c>
    </row>
    <row r="541" spans="1:7" x14ac:dyDescent="0.25">
      <c r="A541" s="2">
        <v>44797</v>
      </c>
      <c r="B541" s="1" t="s">
        <v>314</v>
      </c>
      <c r="C541" s="1"/>
      <c r="D541" s="1"/>
      <c r="E541" s="5">
        <v>296480.63</v>
      </c>
      <c r="F541" s="5">
        <v>0</v>
      </c>
      <c r="G541" s="6">
        <v>-3033178.15</v>
      </c>
    </row>
    <row r="542" spans="1:7" x14ac:dyDescent="0.25">
      <c r="A542" s="2">
        <v>44797</v>
      </c>
      <c r="B542" s="1" t="s">
        <v>315</v>
      </c>
      <c r="C542" s="1"/>
      <c r="D542" s="1"/>
      <c r="E542" s="5">
        <v>330000</v>
      </c>
      <c r="F542" s="5">
        <v>0</v>
      </c>
      <c r="G542" s="6">
        <v>-3363178.15</v>
      </c>
    </row>
    <row r="543" spans="1:7" x14ac:dyDescent="0.25">
      <c r="A543" s="2">
        <v>44797</v>
      </c>
      <c r="B543" s="1" t="s">
        <v>316</v>
      </c>
      <c r="C543" s="1"/>
      <c r="D543" s="1"/>
      <c r="E543" s="5">
        <v>347000</v>
      </c>
      <c r="F543" s="5">
        <v>0</v>
      </c>
      <c r="G543" s="6">
        <v>-3710178.15</v>
      </c>
    </row>
    <row r="544" spans="1:7" x14ac:dyDescent="0.25">
      <c r="A544" s="2">
        <v>44797</v>
      </c>
      <c r="B544" s="1" t="s">
        <v>317</v>
      </c>
      <c r="C544" s="1"/>
      <c r="D544" s="1"/>
      <c r="E544" s="5">
        <v>353000</v>
      </c>
      <c r="F544" s="5">
        <v>0</v>
      </c>
      <c r="G544" s="6">
        <v>-4063178.15</v>
      </c>
    </row>
    <row r="545" spans="1:7" x14ac:dyDescent="0.25">
      <c r="A545" s="2">
        <v>44797</v>
      </c>
      <c r="B545" s="1" t="s">
        <v>318</v>
      </c>
      <c r="C545" s="1"/>
      <c r="D545" s="1"/>
      <c r="E545" s="5">
        <v>373000</v>
      </c>
      <c r="F545" s="5">
        <v>0</v>
      </c>
      <c r="G545" s="6">
        <v>-4436178.1500000004</v>
      </c>
    </row>
    <row r="546" spans="1:7" x14ac:dyDescent="0.25">
      <c r="A546" s="2">
        <v>44797</v>
      </c>
      <c r="B546" s="1" t="s">
        <v>319</v>
      </c>
      <c r="C546" s="1"/>
      <c r="D546" s="1"/>
      <c r="E546" s="5">
        <v>527375</v>
      </c>
      <c r="F546" s="5">
        <v>0</v>
      </c>
      <c r="G546" s="6">
        <v>-4963553.1500000004</v>
      </c>
    </row>
    <row r="547" spans="1:7" x14ac:dyDescent="0.25">
      <c r="A547" s="2">
        <v>44797</v>
      </c>
      <c r="B547" s="1" t="s">
        <v>320</v>
      </c>
      <c r="C547" s="1"/>
      <c r="D547" s="1"/>
      <c r="E547" s="5">
        <v>602049</v>
      </c>
      <c r="F547" s="5">
        <v>0</v>
      </c>
      <c r="G547" s="6">
        <v>-5565602.1500000004</v>
      </c>
    </row>
    <row r="548" spans="1:7" x14ac:dyDescent="0.25">
      <c r="A548" s="2">
        <v>44797</v>
      </c>
      <c r="B548" s="1" t="s">
        <v>321</v>
      </c>
      <c r="C548" s="1"/>
      <c r="D548" s="1"/>
      <c r="E548" s="5">
        <v>605000</v>
      </c>
      <c r="F548" s="5">
        <v>0</v>
      </c>
      <c r="G548" s="6">
        <v>-6170602.1500000004</v>
      </c>
    </row>
    <row r="549" spans="1:7" x14ac:dyDescent="0.25">
      <c r="A549" s="2">
        <v>44797</v>
      </c>
      <c r="B549" s="1" t="s">
        <v>51</v>
      </c>
      <c r="C549" s="1" t="s">
        <v>322</v>
      </c>
      <c r="D549" s="1">
        <v>20378145474</v>
      </c>
      <c r="E549" s="5">
        <v>0</v>
      </c>
      <c r="F549" s="5">
        <v>141716</v>
      </c>
      <c r="G549" s="6">
        <v>-6028886.1500000004</v>
      </c>
    </row>
    <row r="550" spans="1:7" x14ac:dyDescent="0.25">
      <c r="A550" s="2">
        <v>44797</v>
      </c>
      <c r="B550" s="1" t="s">
        <v>26</v>
      </c>
      <c r="C550" s="1" t="s">
        <v>55</v>
      </c>
      <c r="D550" s="1">
        <v>30712013962</v>
      </c>
      <c r="E550" s="5">
        <v>0</v>
      </c>
      <c r="F550" s="5">
        <v>4300000</v>
      </c>
      <c r="G550" s="6">
        <v>-1728886.15</v>
      </c>
    </row>
    <row r="551" spans="1:7" x14ac:dyDescent="0.25">
      <c r="A551" s="2">
        <v>44797</v>
      </c>
      <c r="B551" s="1" t="s">
        <v>26</v>
      </c>
      <c r="C551" s="1" t="s">
        <v>55</v>
      </c>
      <c r="D551" s="1">
        <v>30712013962</v>
      </c>
      <c r="E551" s="5">
        <v>0</v>
      </c>
      <c r="F551" s="5">
        <v>350000</v>
      </c>
      <c r="G551" s="6">
        <v>-1378886.15</v>
      </c>
    </row>
    <row r="552" spans="1:7" x14ac:dyDescent="0.25">
      <c r="A552" s="2">
        <v>44797</v>
      </c>
      <c r="B552" s="1" t="s">
        <v>56</v>
      </c>
      <c r="C552" s="1" t="s">
        <v>323</v>
      </c>
      <c r="D552" s="1">
        <v>27335896772</v>
      </c>
      <c r="E552" s="5">
        <v>45000</v>
      </c>
      <c r="F552" s="5">
        <v>0</v>
      </c>
      <c r="G552" s="6">
        <v>-1423886.15</v>
      </c>
    </row>
    <row r="553" spans="1:7" x14ac:dyDescent="0.25">
      <c r="A553" s="2">
        <v>44797</v>
      </c>
      <c r="B553" s="1" t="s">
        <v>56</v>
      </c>
      <c r="C553" s="1" t="s">
        <v>63</v>
      </c>
      <c r="D553" s="1">
        <v>20251250856</v>
      </c>
      <c r="E553" s="5">
        <v>302500</v>
      </c>
      <c r="F553" s="5">
        <v>0</v>
      </c>
      <c r="G553" s="6">
        <v>-1726386.15</v>
      </c>
    </row>
    <row r="554" spans="1:7" x14ac:dyDescent="0.25">
      <c r="A554" s="2">
        <v>44797</v>
      </c>
      <c r="B554" s="1" t="s">
        <v>61</v>
      </c>
      <c r="C554" s="1"/>
      <c r="D554" s="1"/>
      <c r="E554" s="5">
        <v>250</v>
      </c>
      <c r="F554" s="5">
        <v>0</v>
      </c>
      <c r="G554" s="6">
        <v>-1726636.15</v>
      </c>
    </row>
    <row r="555" spans="1:7" x14ac:dyDescent="0.25">
      <c r="A555" s="2">
        <v>44797</v>
      </c>
      <c r="B555" s="1" t="s">
        <v>37</v>
      </c>
      <c r="C555" s="1"/>
      <c r="D555" s="1"/>
      <c r="E555" s="5">
        <v>52.5</v>
      </c>
      <c r="F555" s="5">
        <v>0</v>
      </c>
      <c r="G555" s="6">
        <v>-1726688.65</v>
      </c>
    </row>
    <row r="556" spans="1:7" x14ac:dyDescent="0.25">
      <c r="A556" s="2">
        <v>44797</v>
      </c>
      <c r="B556" s="1" t="s">
        <v>56</v>
      </c>
      <c r="C556" s="1" t="s">
        <v>64</v>
      </c>
      <c r="D556" s="1">
        <v>30708196351</v>
      </c>
      <c r="E556" s="5">
        <v>250000</v>
      </c>
      <c r="F556" s="5">
        <v>0</v>
      </c>
      <c r="G556" s="6">
        <v>-1976688.65</v>
      </c>
    </row>
    <row r="557" spans="1:7" x14ac:dyDescent="0.25">
      <c r="A557" s="2">
        <v>44797</v>
      </c>
      <c r="B557" s="1" t="s">
        <v>61</v>
      </c>
      <c r="C557" s="1"/>
      <c r="D557" s="1"/>
      <c r="E557" s="5">
        <v>250</v>
      </c>
      <c r="F557" s="5">
        <v>0</v>
      </c>
      <c r="G557" s="6">
        <v>-1976938.65</v>
      </c>
    </row>
    <row r="558" spans="1:7" x14ac:dyDescent="0.25">
      <c r="A558" s="2">
        <v>44797</v>
      </c>
      <c r="B558" s="1" t="s">
        <v>37</v>
      </c>
      <c r="C558" s="1"/>
      <c r="D558" s="1"/>
      <c r="E558" s="5">
        <v>52.5</v>
      </c>
      <c r="F558" s="5">
        <v>0</v>
      </c>
      <c r="G558" s="6">
        <v>-1976991.15</v>
      </c>
    </row>
    <row r="559" spans="1:7" x14ac:dyDescent="0.25">
      <c r="A559" s="2">
        <v>44797</v>
      </c>
      <c r="B559" s="1" t="s">
        <v>26</v>
      </c>
      <c r="C559" s="1" t="s">
        <v>55</v>
      </c>
      <c r="D559" s="1">
        <v>30712013962</v>
      </c>
      <c r="E559" s="5">
        <v>0</v>
      </c>
      <c r="F559" s="5">
        <v>250000</v>
      </c>
      <c r="G559" s="6">
        <v>-1726991.15</v>
      </c>
    </row>
    <row r="560" spans="1:7" x14ac:dyDescent="0.25">
      <c r="A560" s="2">
        <v>44797</v>
      </c>
      <c r="B560" s="1" t="s">
        <v>56</v>
      </c>
      <c r="C560" s="1" t="s">
        <v>324</v>
      </c>
      <c r="D560" s="1">
        <v>24360710129</v>
      </c>
      <c r="E560" s="5">
        <v>140000</v>
      </c>
      <c r="F560" s="5">
        <v>0</v>
      </c>
      <c r="G560" s="6">
        <v>-1866991.15</v>
      </c>
    </row>
    <row r="561" spans="1:7" x14ac:dyDescent="0.25">
      <c r="A561" s="2">
        <v>44797</v>
      </c>
      <c r="B561" s="1" t="s">
        <v>61</v>
      </c>
      <c r="C561" s="1"/>
      <c r="D561" s="1"/>
      <c r="E561" s="5">
        <v>250</v>
      </c>
      <c r="F561" s="5">
        <v>0</v>
      </c>
      <c r="G561" s="6">
        <v>-1867241.15</v>
      </c>
    </row>
    <row r="562" spans="1:7" x14ac:dyDescent="0.25">
      <c r="A562" s="2">
        <v>44797</v>
      </c>
      <c r="B562" s="1" t="s">
        <v>37</v>
      </c>
      <c r="C562" s="1"/>
      <c r="D562" s="1"/>
      <c r="E562" s="5">
        <v>52.5</v>
      </c>
      <c r="F562" s="5">
        <v>0</v>
      </c>
      <c r="G562" s="6">
        <v>-1867293.65</v>
      </c>
    </row>
    <row r="563" spans="1:7" x14ac:dyDescent="0.25">
      <c r="A563" s="2">
        <v>44797</v>
      </c>
      <c r="B563" s="1" t="s">
        <v>56</v>
      </c>
      <c r="C563" s="1" t="s">
        <v>325</v>
      </c>
      <c r="D563" s="1">
        <v>23213676059</v>
      </c>
      <c r="E563" s="5">
        <v>58908.85</v>
      </c>
      <c r="F563" s="5">
        <v>0</v>
      </c>
      <c r="G563" s="6">
        <v>-1926202.5</v>
      </c>
    </row>
    <row r="564" spans="1:7" x14ac:dyDescent="0.25">
      <c r="A564" s="2">
        <v>44797</v>
      </c>
      <c r="B564" s="1" t="s">
        <v>61</v>
      </c>
      <c r="C564" s="1"/>
      <c r="D564" s="1"/>
      <c r="E564" s="5">
        <v>250</v>
      </c>
      <c r="F564" s="5">
        <v>0</v>
      </c>
      <c r="G564" s="6">
        <v>-1926452.5</v>
      </c>
    </row>
    <row r="565" spans="1:7" x14ac:dyDescent="0.25">
      <c r="A565" s="2">
        <v>44797</v>
      </c>
      <c r="B565" s="1" t="s">
        <v>37</v>
      </c>
      <c r="C565" s="1"/>
      <c r="D565" s="1"/>
      <c r="E565" s="5">
        <v>52.5</v>
      </c>
      <c r="F565" s="5">
        <v>0</v>
      </c>
      <c r="G565" s="6">
        <v>-1926505</v>
      </c>
    </row>
    <row r="566" spans="1:7" x14ac:dyDescent="0.25">
      <c r="A566" s="2">
        <v>44797</v>
      </c>
      <c r="B566" s="1" t="s">
        <v>51</v>
      </c>
      <c r="C566" s="1" t="s">
        <v>326</v>
      </c>
      <c r="D566" s="1">
        <v>20231610368</v>
      </c>
      <c r="E566" s="5">
        <v>0</v>
      </c>
      <c r="F566" s="5">
        <v>89879</v>
      </c>
      <c r="G566" s="6">
        <v>-1836626</v>
      </c>
    </row>
    <row r="567" spans="1:7" x14ac:dyDescent="0.25">
      <c r="A567" s="2">
        <v>44797</v>
      </c>
      <c r="B567" s="1" t="s">
        <v>10</v>
      </c>
      <c r="C567" s="1"/>
      <c r="D567" s="1"/>
      <c r="E567" s="5">
        <v>30110.04</v>
      </c>
      <c r="F567" s="5">
        <v>0</v>
      </c>
      <c r="G567" s="6">
        <v>-1866736.04</v>
      </c>
    </row>
    <row r="568" spans="1:7" x14ac:dyDescent="0.25">
      <c r="A568" s="2">
        <v>44797</v>
      </c>
      <c r="B568" s="1" t="s">
        <v>30</v>
      </c>
      <c r="C568" s="1"/>
      <c r="D568" s="1"/>
      <c r="E568" s="5">
        <v>1389.57</v>
      </c>
      <c r="F568" s="5">
        <v>0</v>
      </c>
      <c r="G568" s="6">
        <v>-1868125.61</v>
      </c>
    </row>
    <row r="569" spans="1:7" x14ac:dyDescent="0.25">
      <c r="A569" s="2">
        <v>44797</v>
      </c>
      <c r="B569" s="1" t="s">
        <v>327</v>
      </c>
      <c r="C569" s="1"/>
      <c r="D569" s="1"/>
      <c r="E569" s="5">
        <v>283236.19</v>
      </c>
      <c r="F569" s="5">
        <v>0</v>
      </c>
      <c r="G569" s="6">
        <v>-2151361.7999999998</v>
      </c>
    </row>
    <row r="570" spans="1:7" x14ac:dyDescent="0.25">
      <c r="A570" s="2">
        <v>44797</v>
      </c>
      <c r="B570" s="1" t="s">
        <v>10</v>
      </c>
      <c r="C570" s="1"/>
      <c r="D570" s="1"/>
      <c r="E570" s="5">
        <v>1699.42</v>
      </c>
      <c r="F570" s="5">
        <v>0</v>
      </c>
      <c r="G570" s="6">
        <v>-2153061.2200000002</v>
      </c>
    </row>
    <row r="571" spans="1:7" x14ac:dyDescent="0.25">
      <c r="A571" s="2">
        <v>44798</v>
      </c>
      <c r="B571" s="1" t="s">
        <v>328</v>
      </c>
      <c r="C571" s="1"/>
      <c r="D571" s="1"/>
      <c r="E571" s="5">
        <v>186000</v>
      </c>
      <c r="F571" s="5">
        <v>0</v>
      </c>
      <c r="G571" s="6">
        <v>-2339061.2200000002</v>
      </c>
    </row>
    <row r="572" spans="1:7" x14ac:dyDescent="0.25">
      <c r="A572" s="2">
        <v>44798</v>
      </c>
      <c r="B572" s="1" t="s">
        <v>329</v>
      </c>
      <c r="C572" s="1"/>
      <c r="D572" s="1"/>
      <c r="E572" s="5">
        <v>241585.31</v>
      </c>
      <c r="F572" s="5">
        <v>0</v>
      </c>
      <c r="G572" s="6">
        <v>-2580646.5299999998</v>
      </c>
    </row>
    <row r="573" spans="1:7" x14ac:dyDescent="0.25">
      <c r="A573" s="2">
        <v>44798</v>
      </c>
      <c r="B573" s="1" t="s">
        <v>330</v>
      </c>
      <c r="C573" s="1"/>
      <c r="D573" s="1"/>
      <c r="E573" s="5">
        <v>285000</v>
      </c>
      <c r="F573" s="5">
        <v>0</v>
      </c>
      <c r="G573" s="6">
        <v>-2865646.53</v>
      </c>
    </row>
    <row r="574" spans="1:7" x14ac:dyDescent="0.25">
      <c r="A574" s="2">
        <v>44798</v>
      </c>
      <c r="B574" s="1" t="s">
        <v>331</v>
      </c>
      <c r="C574" s="1"/>
      <c r="D574" s="1"/>
      <c r="E574" s="5">
        <v>285000</v>
      </c>
      <c r="F574" s="5">
        <v>0</v>
      </c>
      <c r="G574" s="6">
        <v>-3150646.53</v>
      </c>
    </row>
    <row r="575" spans="1:7" x14ac:dyDescent="0.25">
      <c r="A575" s="2">
        <v>44798</v>
      </c>
      <c r="B575" s="1" t="s">
        <v>332</v>
      </c>
      <c r="C575" s="1"/>
      <c r="D575" s="1"/>
      <c r="E575" s="5">
        <v>330000</v>
      </c>
      <c r="F575" s="5">
        <v>0</v>
      </c>
      <c r="G575" s="6">
        <v>-3480646.53</v>
      </c>
    </row>
    <row r="576" spans="1:7" x14ac:dyDescent="0.25">
      <c r="A576" s="2">
        <v>44798</v>
      </c>
      <c r="B576" s="1" t="s">
        <v>51</v>
      </c>
      <c r="C576" s="1" t="s">
        <v>333</v>
      </c>
      <c r="D576" s="1">
        <v>20293485861</v>
      </c>
      <c r="E576" s="5">
        <v>0</v>
      </c>
      <c r="F576" s="5">
        <v>12100</v>
      </c>
      <c r="G576" s="6">
        <v>-3468546.53</v>
      </c>
    </row>
    <row r="577" spans="1:7" x14ac:dyDescent="0.25">
      <c r="A577" s="2">
        <v>44798</v>
      </c>
      <c r="B577" s="1" t="s">
        <v>51</v>
      </c>
      <c r="C577" s="1">
        <v>435</v>
      </c>
      <c r="D577" s="1">
        <v>33999063069</v>
      </c>
      <c r="E577" s="5">
        <v>0</v>
      </c>
      <c r="F577" s="5">
        <v>26564.99</v>
      </c>
      <c r="G577" s="6">
        <v>-3441981.54</v>
      </c>
    </row>
    <row r="578" spans="1:7" x14ac:dyDescent="0.25">
      <c r="A578" s="2">
        <v>44798</v>
      </c>
      <c r="B578" s="1" t="s">
        <v>26</v>
      </c>
      <c r="C578" s="1" t="s">
        <v>25</v>
      </c>
      <c r="D578" s="1">
        <v>30712013962</v>
      </c>
      <c r="E578" s="5">
        <v>0</v>
      </c>
      <c r="F578" s="5">
        <v>1650000</v>
      </c>
      <c r="G578" s="6">
        <v>-1791981.54</v>
      </c>
    </row>
    <row r="579" spans="1:7" x14ac:dyDescent="0.25">
      <c r="A579" s="2">
        <v>44798</v>
      </c>
      <c r="B579" s="1" t="s">
        <v>93</v>
      </c>
      <c r="C579" s="1" t="s">
        <v>268</v>
      </c>
      <c r="D579" s="1">
        <v>30621973173</v>
      </c>
      <c r="E579" s="5">
        <v>0</v>
      </c>
      <c r="F579" s="5">
        <v>371012.85</v>
      </c>
      <c r="G579" s="6">
        <v>-1420968.69</v>
      </c>
    </row>
    <row r="580" spans="1:7" x14ac:dyDescent="0.25">
      <c r="A580" s="2">
        <v>44798</v>
      </c>
      <c r="B580" s="1" t="s">
        <v>10</v>
      </c>
      <c r="C580" s="1"/>
      <c r="D580" s="1"/>
      <c r="E580" s="5">
        <v>7965.51</v>
      </c>
      <c r="F580" s="5">
        <v>0</v>
      </c>
      <c r="G580" s="6">
        <v>-1428934.2</v>
      </c>
    </row>
    <row r="581" spans="1:7" x14ac:dyDescent="0.25">
      <c r="A581" s="2">
        <v>44798</v>
      </c>
      <c r="B581" s="1" t="s">
        <v>30</v>
      </c>
      <c r="C581" s="1"/>
      <c r="D581" s="1"/>
      <c r="E581" s="5">
        <v>2458.0700000000002</v>
      </c>
      <c r="F581" s="5">
        <v>0</v>
      </c>
      <c r="G581" s="6">
        <v>-1431392.27</v>
      </c>
    </row>
    <row r="582" spans="1:7" x14ac:dyDescent="0.25">
      <c r="A582" s="2">
        <v>44798</v>
      </c>
      <c r="B582" s="1" t="s">
        <v>334</v>
      </c>
      <c r="C582" s="1"/>
      <c r="D582" s="1"/>
      <c r="E582" s="5">
        <v>190000</v>
      </c>
      <c r="F582" s="5">
        <v>0</v>
      </c>
      <c r="G582" s="6">
        <v>-1621392.27</v>
      </c>
    </row>
    <row r="583" spans="1:7" x14ac:dyDescent="0.25">
      <c r="A583" s="2">
        <v>44798</v>
      </c>
      <c r="B583" s="1" t="s">
        <v>10</v>
      </c>
      <c r="C583" s="1"/>
      <c r="D583" s="1"/>
      <c r="E583" s="5">
        <v>1140</v>
      </c>
      <c r="F583" s="5">
        <v>0</v>
      </c>
      <c r="G583" s="6">
        <v>-1622532.27</v>
      </c>
    </row>
    <row r="584" spans="1:7" x14ac:dyDescent="0.25">
      <c r="A584" s="2">
        <v>44799</v>
      </c>
      <c r="B584" s="1" t="s">
        <v>335</v>
      </c>
      <c r="C584" s="1"/>
      <c r="D584" s="1"/>
      <c r="E584" s="5">
        <v>25099.86</v>
      </c>
      <c r="F584" s="5">
        <v>0</v>
      </c>
      <c r="G584" s="6">
        <v>-1647632.13</v>
      </c>
    </row>
    <row r="585" spans="1:7" x14ac:dyDescent="0.25">
      <c r="A585" s="2">
        <v>44799</v>
      </c>
      <c r="B585" s="1" t="s">
        <v>336</v>
      </c>
      <c r="C585" s="1"/>
      <c r="D585" s="1"/>
      <c r="E585" s="5">
        <v>38720</v>
      </c>
      <c r="F585" s="5">
        <v>0</v>
      </c>
      <c r="G585" s="6">
        <v>-1686352.13</v>
      </c>
    </row>
    <row r="586" spans="1:7" x14ac:dyDescent="0.25">
      <c r="A586" s="2">
        <v>44799</v>
      </c>
      <c r="B586" s="1" t="s">
        <v>337</v>
      </c>
      <c r="C586" s="1"/>
      <c r="D586" s="1"/>
      <c r="E586" s="5">
        <v>69299</v>
      </c>
      <c r="F586" s="5">
        <v>0</v>
      </c>
      <c r="G586" s="6">
        <v>-1755651.13</v>
      </c>
    </row>
    <row r="587" spans="1:7" x14ac:dyDescent="0.25">
      <c r="A587" s="2">
        <v>44799</v>
      </c>
      <c r="B587" s="1" t="s">
        <v>338</v>
      </c>
      <c r="C587" s="1"/>
      <c r="D587" s="1"/>
      <c r="E587" s="5">
        <v>115585.68</v>
      </c>
      <c r="F587" s="5">
        <v>0</v>
      </c>
      <c r="G587" s="6">
        <v>-1871236.81</v>
      </c>
    </row>
    <row r="588" spans="1:7" x14ac:dyDescent="0.25">
      <c r="A588" s="2">
        <v>44799</v>
      </c>
      <c r="B588" s="1" t="s">
        <v>339</v>
      </c>
      <c r="C588" s="1"/>
      <c r="D588" s="1"/>
      <c r="E588" s="5">
        <v>121625.8</v>
      </c>
      <c r="F588" s="5">
        <v>0</v>
      </c>
      <c r="G588" s="6">
        <v>-1992862.61</v>
      </c>
    </row>
    <row r="589" spans="1:7" x14ac:dyDescent="0.25">
      <c r="A589" s="2">
        <v>44799</v>
      </c>
      <c r="B589" s="1" t="s">
        <v>340</v>
      </c>
      <c r="C589" s="1"/>
      <c r="D589" s="1"/>
      <c r="E589" s="5">
        <v>210022.47</v>
      </c>
      <c r="F589" s="5">
        <v>0</v>
      </c>
      <c r="G589" s="6">
        <v>-2202885.08</v>
      </c>
    </row>
    <row r="590" spans="1:7" x14ac:dyDescent="0.25">
      <c r="A590" s="2">
        <v>44799</v>
      </c>
      <c r="B590" s="1" t="s">
        <v>341</v>
      </c>
      <c r="C590" s="1"/>
      <c r="D590" s="1"/>
      <c r="E590" s="5">
        <v>351219.6</v>
      </c>
      <c r="F590" s="5">
        <v>0</v>
      </c>
      <c r="G590" s="6">
        <v>-2554104.6800000002</v>
      </c>
    </row>
    <row r="591" spans="1:7" x14ac:dyDescent="0.25">
      <c r="A591" s="2">
        <v>44799</v>
      </c>
      <c r="B591" s="1" t="s">
        <v>342</v>
      </c>
      <c r="C591" s="1"/>
      <c r="D591" s="1"/>
      <c r="E591" s="5">
        <v>388742.75</v>
      </c>
      <c r="F591" s="5">
        <v>0</v>
      </c>
      <c r="G591" s="6">
        <v>-2942847.43</v>
      </c>
    </row>
    <row r="592" spans="1:7" x14ac:dyDescent="0.25">
      <c r="A592" s="2">
        <v>44799</v>
      </c>
      <c r="B592" s="1" t="s">
        <v>343</v>
      </c>
      <c r="C592" s="1"/>
      <c r="D592" s="1"/>
      <c r="E592" s="5">
        <v>422483</v>
      </c>
      <c r="F592" s="5">
        <v>0</v>
      </c>
      <c r="G592" s="6">
        <v>-3365330.43</v>
      </c>
    </row>
    <row r="593" spans="1:7" x14ac:dyDescent="0.25">
      <c r="A593" s="2">
        <v>44799</v>
      </c>
      <c r="B593" s="1" t="s">
        <v>344</v>
      </c>
      <c r="C593" s="1"/>
      <c r="D593" s="1"/>
      <c r="E593" s="5">
        <v>424000</v>
      </c>
      <c r="F593" s="5">
        <v>0</v>
      </c>
      <c r="G593" s="6">
        <v>-3789330.43</v>
      </c>
    </row>
    <row r="594" spans="1:7" x14ac:dyDescent="0.25">
      <c r="A594" s="2">
        <v>44799</v>
      </c>
      <c r="B594" s="1" t="s">
        <v>345</v>
      </c>
      <c r="C594" s="1"/>
      <c r="D594" s="1"/>
      <c r="E594" s="5">
        <v>500000</v>
      </c>
      <c r="F594" s="5">
        <v>0</v>
      </c>
      <c r="G594" s="6">
        <v>-4289330.43</v>
      </c>
    </row>
    <row r="595" spans="1:7" x14ac:dyDescent="0.25">
      <c r="A595" s="2">
        <v>44799</v>
      </c>
      <c r="B595" s="1" t="s">
        <v>51</v>
      </c>
      <c r="C595" s="1" t="s">
        <v>163</v>
      </c>
      <c r="D595" s="1">
        <v>30999139880</v>
      </c>
      <c r="E595" s="5">
        <v>0</v>
      </c>
      <c r="F595" s="5">
        <v>143589.42000000001</v>
      </c>
      <c r="G595" s="6">
        <v>-4145741.01</v>
      </c>
    </row>
    <row r="596" spans="1:7" x14ac:dyDescent="0.25">
      <c r="A596" s="2">
        <v>44799</v>
      </c>
      <c r="B596" s="1" t="s">
        <v>26</v>
      </c>
      <c r="C596" s="1" t="s">
        <v>50</v>
      </c>
      <c r="D596" s="1">
        <v>30712013962</v>
      </c>
      <c r="E596" s="5">
        <v>0</v>
      </c>
      <c r="F596" s="5">
        <v>2500000</v>
      </c>
      <c r="G596" s="6">
        <v>-1645741.01</v>
      </c>
    </row>
    <row r="597" spans="1:7" x14ac:dyDescent="0.25">
      <c r="A597" s="2">
        <v>44799</v>
      </c>
      <c r="B597" s="1" t="s">
        <v>77</v>
      </c>
      <c r="C597" s="1">
        <v>136631547</v>
      </c>
      <c r="D597" s="1" t="s">
        <v>388</v>
      </c>
      <c r="E597" s="5">
        <v>21000</v>
      </c>
      <c r="F597" s="5">
        <v>0</v>
      </c>
      <c r="G597" s="6">
        <v>-1666741.01</v>
      </c>
    </row>
    <row r="598" spans="1:7" x14ac:dyDescent="0.25">
      <c r="A598" s="2">
        <v>44799</v>
      </c>
      <c r="B598" s="1" t="s">
        <v>346</v>
      </c>
      <c r="C598" s="1"/>
      <c r="D598" s="1"/>
      <c r="E598" s="5">
        <v>0</v>
      </c>
      <c r="F598" s="5">
        <v>388742.75</v>
      </c>
      <c r="G598" s="6">
        <v>-1277998.26</v>
      </c>
    </row>
    <row r="599" spans="1:7" x14ac:dyDescent="0.25">
      <c r="A599" s="2">
        <v>44799</v>
      </c>
      <c r="B599" s="1" t="s">
        <v>10</v>
      </c>
      <c r="C599" s="1"/>
      <c r="D599" s="1"/>
      <c r="E599" s="5">
        <v>16126.79</v>
      </c>
      <c r="F599" s="5">
        <v>0</v>
      </c>
      <c r="G599" s="6">
        <v>-1294125.05</v>
      </c>
    </row>
    <row r="600" spans="1:7" x14ac:dyDescent="0.25">
      <c r="A600" s="2">
        <v>44799</v>
      </c>
      <c r="B600" s="1" t="s">
        <v>30</v>
      </c>
      <c r="C600" s="1"/>
      <c r="D600" s="1"/>
      <c r="E600" s="5">
        <v>861.54</v>
      </c>
      <c r="F600" s="5">
        <v>0</v>
      </c>
      <c r="G600" s="6">
        <v>-1294986.5900000001</v>
      </c>
    </row>
    <row r="601" spans="1:7" x14ac:dyDescent="0.25">
      <c r="A601" s="2">
        <v>44799</v>
      </c>
      <c r="B601" s="1" t="s">
        <v>347</v>
      </c>
      <c r="C601" s="1"/>
      <c r="D601" s="1"/>
      <c r="E601" s="5">
        <v>0</v>
      </c>
      <c r="F601" s="5">
        <v>2332.46</v>
      </c>
      <c r="G601" s="6">
        <v>-1292654.1299999999</v>
      </c>
    </row>
    <row r="602" spans="1:7" x14ac:dyDescent="0.25">
      <c r="A602" s="2">
        <v>44799</v>
      </c>
      <c r="B602" s="1" t="s">
        <v>348</v>
      </c>
      <c r="C602" s="1"/>
      <c r="D602" s="1"/>
      <c r="E602" s="5">
        <v>163000</v>
      </c>
      <c r="F602" s="5">
        <v>0</v>
      </c>
      <c r="G602" s="6">
        <v>-1455654.13</v>
      </c>
    </row>
    <row r="603" spans="1:7" x14ac:dyDescent="0.25">
      <c r="A603" s="2">
        <v>44799</v>
      </c>
      <c r="B603" s="1" t="s">
        <v>349</v>
      </c>
      <c r="C603" s="1"/>
      <c r="D603" s="1"/>
      <c r="E603" s="5">
        <v>602049</v>
      </c>
      <c r="F603" s="5">
        <v>0</v>
      </c>
      <c r="G603" s="6">
        <v>-2057703.13</v>
      </c>
    </row>
    <row r="604" spans="1:7" x14ac:dyDescent="0.25">
      <c r="A604" s="2">
        <v>44799</v>
      </c>
      <c r="B604" s="1" t="s">
        <v>10</v>
      </c>
      <c r="C604" s="1"/>
      <c r="D604" s="1"/>
      <c r="E604" s="5">
        <v>4590.29</v>
      </c>
      <c r="F604" s="5">
        <v>0</v>
      </c>
      <c r="G604" s="6">
        <v>-2062293.42</v>
      </c>
    </row>
    <row r="605" spans="1:7" x14ac:dyDescent="0.25">
      <c r="A605" s="2">
        <v>44802</v>
      </c>
      <c r="B605" s="1" t="s">
        <v>350</v>
      </c>
      <c r="C605" s="1"/>
      <c r="D605" s="1"/>
      <c r="E605" s="5">
        <v>16029.99</v>
      </c>
      <c r="F605" s="5">
        <v>0</v>
      </c>
      <c r="G605" s="6">
        <v>-2078323.41</v>
      </c>
    </row>
    <row r="606" spans="1:7" x14ac:dyDescent="0.25">
      <c r="A606" s="2">
        <v>44802</v>
      </c>
      <c r="B606" s="1" t="s">
        <v>351</v>
      </c>
      <c r="C606" s="1"/>
      <c r="D606" s="1"/>
      <c r="E606" s="5">
        <v>38466.67</v>
      </c>
      <c r="F606" s="5">
        <v>0</v>
      </c>
      <c r="G606" s="6">
        <v>-2116790.08</v>
      </c>
    </row>
    <row r="607" spans="1:7" x14ac:dyDescent="0.25">
      <c r="A607" s="2">
        <v>44802</v>
      </c>
      <c r="B607" s="1" t="s">
        <v>352</v>
      </c>
      <c r="C607" s="1"/>
      <c r="D607" s="1"/>
      <c r="E607" s="5">
        <v>56950</v>
      </c>
      <c r="F607" s="5">
        <v>0</v>
      </c>
      <c r="G607" s="6">
        <v>-2173740.08</v>
      </c>
    </row>
    <row r="608" spans="1:7" x14ac:dyDescent="0.25">
      <c r="A608" s="2">
        <v>44802</v>
      </c>
      <c r="B608" s="1" t="s">
        <v>353</v>
      </c>
      <c r="C608" s="1"/>
      <c r="D608" s="1"/>
      <c r="E608" s="5">
        <v>250000</v>
      </c>
      <c r="F608" s="5">
        <v>0</v>
      </c>
      <c r="G608" s="6">
        <v>-2423740.08</v>
      </c>
    </row>
    <row r="609" spans="1:7" x14ac:dyDescent="0.25">
      <c r="A609" s="2">
        <v>44802</v>
      </c>
      <c r="B609" s="1" t="s">
        <v>354</v>
      </c>
      <c r="C609" s="1"/>
      <c r="D609" s="1"/>
      <c r="E609" s="5">
        <v>260767</v>
      </c>
      <c r="F609" s="5">
        <v>0</v>
      </c>
      <c r="G609" s="6">
        <v>-2684507.08</v>
      </c>
    </row>
    <row r="610" spans="1:7" x14ac:dyDescent="0.25">
      <c r="A610" s="2">
        <v>44802</v>
      </c>
      <c r="B610" s="1" t="s">
        <v>355</v>
      </c>
      <c r="C610" s="1"/>
      <c r="D610" s="1"/>
      <c r="E610" s="5">
        <v>330000</v>
      </c>
      <c r="F610" s="5">
        <v>0</v>
      </c>
      <c r="G610" s="6">
        <v>-3014507.08</v>
      </c>
    </row>
    <row r="611" spans="1:7" x14ac:dyDescent="0.25">
      <c r="A611" s="2">
        <v>44802</v>
      </c>
      <c r="B611" s="1" t="s">
        <v>356</v>
      </c>
      <c r="C611" s="1"/>
      <c r="D611" s="1"/>
      <c r="E611" s="5">
        <v>696000</v>
      </c>
      <c r="F611" s="5">
        <v>0</v>
      </c>
      <c r="G611" s="6">
        <v>-3710507.08</v>
      </c>
    </row>
    <row r="612" spans="1:7" x14ac:dyDescent="0.25">
      <c r="A612" s="2">
        <v>44802</v>
      </c>
      <c r="B612" s="1" t="s">
        <v>357</v>
      </c>
      <c r="C612" s="1"/>
      <c r="D612" s="1"/>
      <c r="E612" s="5">
        <v>891870</v>
      </c>
      <c r="F612" s="5">
        <v>0</v>
      </c>
      <c r="G612" s="6">
        <v>-4602377.08</v>
      </c>
    </row>
    <row r="613" spans="1:7" x14ac:dyDescent="0.25">
      <c r="A613" s="2">
        <v>44802</v>
      </c>
      <c r="B613" s="1" t="s">
        <v>24</v>
      </c>
      <c r="C613" s="1" t="s">
        <v>25</v>
      </c>
      <c r="D613" s="1">
        <v>30712013962</v>
      </c>
      <c r="E613" s="5">
        <v>0</v>
      </c>
      <c r="F613" s="5">
        <v>2800000</v>
      </c>
      <c r="G613" s="6">
        <v>-1802377.08</v>
      </c>
    </row>
    <row r="614" spans="1:7" x14ac:dyDescent="0.25">
      <c r="A614" s="2">
        <v>44802</v>
      </c>
      <c r="B614" s="1" t="s">
        <v>51</v>
      </c>
      <c r="C614" s="1" t="s">
        <v>326</v>
      </c>
      <c r="D614" s="1">
        <v>20231610368</v>
      </c>
      <c r="E614" s="5">
        <v>0</v>
      </c>
      <c r="F614" s="5">
        <v>74706</v>
      </c>
      <c r="G614" s="6">
        <v>-1727671.08</v>
      </c>
    </row>
    <row r="615" spans="1:7" x14ac:dyDescent="0.25">
      <c r="A615" s="2">
        <v>44802</v>
      </c>
      <c r="B615" s="1" t="s">
        <v>27</v>
      </c>
      <c r="C615" s="1" t="s">
        <v>25</v>
      </c>
      <c r="D615" s="1">
        <v>30712013962</v>
      </c>
      <c r="E615" s="5">
        <v>250000</v>
      </c>
      <c r="F615" s="5">
        <v>0</v>
      </c>
      <c r="G615" s="6">
        <v>-1977671.08</v>
      </c>
    </row>
    <row r="616" spans="1:7" x14ac:dyDescent="0.25">
      <c r="A616" s="2">
        <v>44802</v>
      </c>
      <c r="B616" s="1" t="s">
        <v>93</v>
      </c>
      <c r="C616" s="1" t="s">
        <v>358</v>
      </c>
      <c r="D616" s="1">
        <v>30710434561</v>
      </c>
      <c r="E616" s="5">
        <v>0</v>
      </c>
      <c r="F616" s="5">
        <v>828000</v>
      </c>
      <c r="G616" s="6">
        <v>-1149671.08</v>
      </c>
    </row>
    <row r="617" spans="1:7" x14ac:dyDescent="0.25">
      <c r="A617" s="2">
        <v>44802</v>
      </c>
      <c r="B617" s="1" t="s">
        <v>27</v>
      </c>
      <c r="C617" s="1" t="s">
        <v>25</v>
      </c>
      <c r="D617" s="1">
        <v>30712013962</v>
      </c>
      <c r="E617" s="5">
        <v>830000</v>
      </c>
      <c r="F617" s="5">
        <v>0</v>
      </c>
      <c r="G617" s="6">
        <v>-1979671.08</v>
      </c>
    </row>
    <row r="618" spans="1:7" x14ac:dyDescent="0.25">
      <c r="A618" s="2">
        <v>44802</v>
      </c>
      <c r="B618" s="1" t="s">
        <v>61</v>
      </c>
      <c r="C618" s="1"/>
      <c r="D618" s="1"/>
      <c r="E618" s="5">
        <v>250</v>
      </c>
      <c r="F618" s="5">
        <v>0</v>
      </c>
      <c r="G618" s="6">
        <v>-1979921.08</v>
      </c>
    </row>
    <row r="619" spans="1:7" x14ac:dyDescent="0.25">
      <c r="A619" s="2">
        <v>44802</v>
      </c>
      <c r="B619" s="1" t="s">
        <v>37</v>
      </c>
      <c r="C619" s="1"/>
      <c r="D619" s="1"/>
      <c r="E619" s="5">
        <v>52.5</v>
      </c>
      <c r="F619" s="5">
        <v>0</v>
      </c>
      <c r="G619" s="6">
        <v>-1979973.58</v>
      </c>
    </row>
    <row r="620" spans="1:7" x14ac:dyDescent="0.25">
      <c r="A620" s="2">
        <v>44802</v>
      </c>
      <c r="B620" s="1" t="s">
        <v>10</v>
      </c>
      <c r="C620" s="1"/>
      <c r="D620" s="1"/>
      <c r="E620" s="5">
        <v>15242.32</v>
      </c>
      <c r="F620" s="5">
        <v>0</v>
      </c>
      <c r="G620" s="6">
        <v>-1995215.9</v>
      </c>
    </row>
    <row r="621" spans="1:7" x14ac:dyDescent="0.25">
      <c r="A621" s="2">
        <v>44802</v>
      </c>
      <c r="B621" s="1" t="s">
        <v>30</v>
      </c>
      <c r="C621" s="1"/>
      <c r="D621" s="1"/>
      <c r="E621" s="5">
        <v>5416.24</v>
      </c>
      <c r="F621" s="5">
        <v>0</v>
      </c>
      <c r="G621" s="6">
        <v>-2000632.14</v>
      </c>
    </row>
    <row r="622" spans="1:7" x14ac:dyDescent="0.25">
      <c r="A622" s="2">
        <v>44802</v>
      </c>
      <c r="B622" s="1" t="s">
        <v>359</v>
      </c>
      <c r="C622" s="1"/>
      <c r="D622" s="1"/>
      <c r="E622" s="5">
        <v>347000</v>
      </c>
      <c r="F622" s="5">
        <v>0</v>
      </c>
      <c r="G622" s="6">
        <v>-2347632.14</v>
      </c>
    </row>
    <row r="623" spans="1:7" x14ac:dyDescent="0.25">
      <c r="A623" s="2">
        <v>44802</v>
      </c>
      <c r="B623" s="1" t="s">
        <v>360</v>
      </c>
      <c r="C623" s="1"/>
      <c r="D623" s="1"/>
      <c r="E623" s="5">
        <v>500000</v>
      </c>
      <c r="F623" s="5">
        <v>0</v>
      </c>
      <c r="G623" s="6">
        <v>-2847632.14</v>
      </c>
    </row>
    <row r="624" spans="1:7" x14ac:dyDescent="0.25">
      <c r="A624" s="2">
        <v>44802</v>
      </c>
      <c r="B624" s="1" t="s">
        <v>361</v>
      </c>
      <c r="C624" s="1"/>
      <c r="D624" s="1"/>
      <c r="E624" s="5">
        <v>512571.32</v>
      </c>
      <c r="F624" s="5">
        <v>0</v>
      </c>
      <c r="G624" s="6">
        <v>-3360203.46</v>
      </c>
    </row>
    <row r="625" spans="1:7" x14ac:dyDescent="0.25">
      <c r="A625" s="2">
        <v>44802</v>
      </c>
      <c r="B625" s="1" t="s">
        <v>362</v>
      </c>
      <c r="C625" s="1"/>
      <c r="D625" s="1"/>
      <c r="E625" s="5">
        <v>602049</v>
      </c>
      <c r="F625" s="5">
        <v>0</v>
      </c>
      <c r="G625" s="6">
        <v>-3962252.46</v>
      </c>
    </row>
    <row r="626" spans="1:7" x14ac:dyDescent="0.25">
      <c r="A626" s="2">
        <v>44802</v>
      </c>
      <c r="B626" s="1" t="s">
        <v>363</v>
      </c>
      <c r="C626" s="1"/>
      <c r="D626" s="1"/>
      <c r="E626" s="5">
        <v>602049</v>
      </c>
      <c r="F626" s="5">
        <v>0</v>
      </c>
      <c r="G626" s="6">
        <v>-4564301.46</v>
      </c>
    </row>
    <row r="627" spans="1:7" x14ac:dyDescent="0.25">
      <c r="A627" s="2">
        <v>44802</v>
      </c>
      <c r="B627" s="1" t="s">
        <v>10</v>
      </c>
      <c r="C627" s="1"/>
      <c r="D627" s="1"/>
      <c r="E627" s="5">
        <v>15382.02</v>
      </c>
      <c r="F627" s="5">
        <v>0</v>
      </c>
      <c r="G627" s="6">
        <v>-4579683.4800000004</v>
      </c>
    </row>
    <row r="628" spans="1:7" x14ac:dyDescent="0.25">
      <c r="A628" s="2">
        <v>44803</v>
      </c>
      <c r="B628" s="1" t="s">
        <v>364</v>
      </c>
      <c r="C628" s="1"/>
      <c r="D628" s="1"/>
      <c r="E628" s="5">
        <v>10711.39</v>
      </c>
      <c r="F628" s="5">
        <v>0</v>
      </c>
      <c r="G628" s="6">
        <v>-4590394.87</v>
      </c>
    </row>
    <row r="629" spans="1:7" x14ac:dyDescent="0.25">
      <c r="A629" s="2">
        <v>44803</v>
      </c>
      <c r="B629" s="1" t="s">
        <v>365</v>
      </c>
      <c r="C629" s="1"/>
      <c r="D629" s="1"/>
      <c r="E629" s="5">
        <v>16643.419999999998</v>
      </c>
      <c r="F629" s="5">
        <v>0</v>
      </c>
      <c r="G629" s="6">
        <v>-4607038.29</v>
      </c>
    </row>
    <row r="630" spans="1:7" x14ac:dyDescent="0.25">
      <c r="A630" s="2">
        <v>44803</v>
      </c>
      <c r="B630" s="1" t="s">
        <v>366</v>
      </c>
      <c r="C630" s="1"/>
      <c r="D630" s="1"/>
      <c r="E630" s="5">
        <v>88492.19</v>
      </c>
      <c r="F630" s="5">
        <v>0</v>
      </c>
      <c r="G630" s="6">
        <v>-4695530.4800000004</v>
      </c>
    </row>
    <row r="631" spans="1:7" x14ac:dyDescent="0.25">
      <c r="A631" s="2">
        <v>44803</v>
      </c>
      <c r="B631" s="1" t="s">
        <v>367</v>
      </c>
      <c r="C631" s="1"/>
      <c r="D631" s="1"/>
      <c r="E631" s="5">
        <v>128000</v>
      </c>
      <c r="F631" s="5">
        <v>0</v>
      </c>
      <c r="G631" s="6">
        <v>-4823530.4800000004</v>
      </c>
    </row>
    <row r="632" spans="1:7" x14ac:dyDescent="0.25">
      <c r="A632" s="2">
        <v>44803</v>
      </c>
      <c r="B632" s="1" t="s">
        <v>368</v>
      </c>
      <c r="C632" s="1"/>
      <c r="D632" s="1"/>
      <c r="E632" s="5">
        <v>233620.18</v>
      </c>
      <c r="F632" s="5">
        <v>0</v>
      </c>
      <c r="G632" s="6">
        <v>-5057150.66</v>
      </c>
    </row>
    <row r="633" spans="1:7" x14ac:dyDescent="0.25">
      <c r="A633" s="2">
        <v>44803</v>
      </c>
      <c r="B633" s="1" t="s">
        <v>369</v>
      </c>
      <c r="C633" s="1"/>
      <c r="D633" s="1"/>
      <c r="E633" s="5">
        <v>286000</v>
      </c>
      <c r="F633" s="5">
        <v>0</v>
      </c>
      <c r="G633" s="6">
        <v>-5343150.66</v>
      </c>
    </row>
    <row r="634" spans="1:7" x14ac:dyDescent="0.25">
      <c r="A634" s="2">
        <v>44803</v>
      </c>
      <c r="B634" s="1" t="s">
        <v>370</v>
      </c>
      <c r="C634" s="1"/>
      <c r="D634" s="1"/>
      <c r="E634" s="5">
        <v>330000</v>
      </c>
      <c r="F634" s="5">
        <v>0</v>
      </c>
      <c r="G634" s="6">
        <v>-5673150.6600000001</v>
      </c>
    </row>
    <row r="635" spans="1:7" x14ac:dyDescent="0.25">
      <c r="A635" s="2">
        <v>44803</v>
      </c>
      <c r="B635" s="1" t="s">
        <v>371</v>
      </c>
      <c r="C635" s="1"/>
      <c r="D635" s="1"/>
      <c r="E635" s="5">
        <v>359105</v>
      </c>
      <c r="F635" s="5">
        <v>0</v>
      </c>
      <c r="G635" s="6">
        <v>-6032255.6600000001</v>
      </c>
    </row>
    <row r="636" spans="1:7" x14ac:dyDescent="0.25">
      <c r="A636" s="2">
        <v>44803</v>
      </c>
      <c r="B636" s="1" t="s">
        <v>342</v>
      </c>
      <c r="C636" s="1"/>
      <c r="D636" s="1"/>
      <c r="E636" s="5">
        <v>388742.75</v>
      </c>
      <c r="F636" s="5">
        <v>0</v>
      </c>
      <c r="G636" s="6">
        <v>-6420998.4100000001</v>
      </c>
    </row>
    <row r="637" spans="1:7" x14ac:dyDescent="0.25">
      <c r="A637" s="2">
        <v>44803</v>
      </c>
      <c r="B637" s="1" t="s">
        <v>372</v>
      </c>
      <c r="C637" s="1"/>
      <c r="D637" s="1"/>
      <c r="E637" s="5">
        <v>618000</v>
      </c>
      <c r="F637" s="5">
        <v>0</v>
      </c>
      <c r="G637" s="6">
        <v>-7038998.4100000001</v>
      </c>
    </row>
    <row r="638" spans="1:7" x14ac:dyDescent="0.25">
      <c r="A638" s="2">
        <v>44803</v>
      </c>
      <c r="B638" s="1" t="s">
        <v>51</v>
      </c>
      <c r="C638" s="1" t="s">
        <v>233</v>
      </c>
      <c r="D638" s="1">
        <v>30999066034</v>
      </c>
      <c r="E638" s="5">
        <v>0</v>
      </c>
      <c r="F638" s="5">
        <v>101150</v>
      </c>
      <c r="G638" s="6">
        <v>-6937848.4100000001</v>
      </c>
    </row>
    <row r="639" spans="1:7" x14ac:dyDescent="0.25">
      <c r="A639" s="2">
        <v>44803</v>
      </c>
      <c r="B639" s="1" t="s">
        <v>24</v>
      </c>
      <c r="C639" s="1" t="s">
        <v>25</v>
      </c>
      <c r="D639" s="1">
        <v>30712013962</v>
      </c>
      <c r="E639" s="5">
        <v>0</v>
      </c>
      <c r="F639" s="5">
        <v>570000</v>
      </c>
      <c r="G639" s="6">
        <v>-6367848.4100000001</v>
      </c>
    </row>
    <row r="640" spans="1:7" x14ac:dyDescent="0.25">
      <c r="A640" s="2">
        <v>44803</v>
      </c>
      <c r="B640" s="1" t="s">
        <v>26</v>
      </c>
      <c r="C640" s="1" t="s">
        <v>55</v>
      </c>
      <c r="D640" s="1">
        <v>30712013962</v>
      </c>
      <c r="E640" s="5">
        <v>0</v>
      </c>
      <c r="F640" s="5">
        <v>4530000</v>
      </c>
      <c r="G640" s="6">
        <v>-1837848.41</v>
      </c>
    </row>
    <row r="641" spans="1:7" x14ac:dyDescent="0.25">
      <c r="A641" s="2">
        <v>44803</v>
      </c>
      <c r="B641" s="1" t="s">
        <v>373</v>
      </c>
      <c r="C641" s="1" t="s">
        <v>374</v>
      </c>
      <c r="D641" s="1"/>
      <c r="E641" s="5">
        <v>4149.74</v>
      </c>
      <c r="F641" s="5">
        <v>0</v>
      </c>
      <c r="G641" s="6">
        <v>-1841998.15</v>
      </c>
    </row>
    <row r="642" spans="1:7" x14ac:dyDescent="0.25">
      <c r="A642" s="2">
        <v>44803</v>
      </c>
      <c r="B642" s="1" t="s">
        <v>37</v>
      </c>
      <c r="C642" s="1"/>
      <c r="D642" s="1"/>
      <c r="E642" s="5">
        <v>871.45</v>
      </c>
      <c r="F642" s="5">
        <v>0</v>
      </c>
      <c r="G642" s="6">
        <v>-1842869.6</v>
      </c>
    </row>
    <row r="643" spans="1:7" x14ac:dyDescent="0.25">
      <c r="A643" s="2">
        <v>44803</v>
      </c>
      <c r="B643" s="1" t="s">
        <v>346</v>
      </c>
      <c r="C643" s="1"/>
      <c r="D643" s="1"/>
      <c r="E643" s="5">
        <v>0</v>
      </c>
      <c r="F643" s="5">
        <v>388742.75</v>
      </c>
      <c r="G643" s="6">
        <v>-1454126.85</v>
      </c>
    </row>
    <row r="644" spans="1:7" x14ac:dyDescent="0.25">
      <c r="A644" s="2">
        <v>44803</v>
      </c>
      <c r="B644" s="1" t="s">
        <v>10</v>
      </c>
      <c r="C644" s="1"/>
      <c r="D644" s="1"/>
      <c r="E644" s="5">
        <v>14786.02</v>
      </c>
      <c r="F644" s="5">
        <v>0</v>
      </c>
      <c r="G644" s="6">
        <v>-1468912.87</v>
      </c>
    </row>
    <row r="645" spans="1:7" x14ac:dyDescent="0.25">
      <c r="A645" s="2">
        <v>44803</v>
      </c>
      <c r="B645" s="1" t="s">
        <v>30</v>
      </c>
      <c r="C645" s="1"/>
      <c r="D645" s="1"/>
      <c r="E645" s="5">
        <v>606.9</v>
      </c>
      <c r="F645" s="5">
        <v>0</v>
      </c>
      <c r="G645" s="6">
        <v>-1469519.77</v>
      </c>
    </row>
    <row r="646" spans="1:7" x14ac:dyDescent="0.25">
      <c r="A646" s="2">
        <v>44803</v>
      </c>
      <c r="B646" s="1" t="s">
        <v>347</v>
      </c>
      <c r="C646" s="1"/>
      <c r="D646" s="1"/>
      <c r="E646" s="5">
        <v>0</v>
      </c>
      <c r="F646" s="5">
        <v>2332.46</v>
      </c>
      <c r="G646" s="6">
        <v>-1467187.31</v>
      </c>
    </row>
    <row r="647" spans="1:7" x14ac:dyDescent="0.25">
      <c r="A647" s="2">
        <v>44803</v>
      </c>
      <c r="B647" s="1" t="s">
        <v>375</v>
      </c>
      <c r="C647" s="1"/>
      <c r="D647" s="1"/>
      <c r="E647" s="5">
        <v>605000</v>
      </c>
      <c r="F647" s="5">
        <v>0</v>
      </c>
      <c r="G647" s="6">
        <v>-2072187.31</v>
      </c>
    </row>
    <row r="648" spans="1:7" x14ac:dyDescent="0.25">
      <c r="A648" s="2">
        <v>44803</v>
      </c>
      <c r="B648" s="1" t="s">
        <v>10</v>
      </c>
      <c r="C648" s="1"/>
      <c r="D648" s="1"/>
      <c r="E648" s="5">
        <v>3630</v>
      </c>
      <c r="F648" s="5">
        <v>0</v>
      </c>
      <c r="G648" s="6">
        <v>-2075817.31</v>
      </c>
    </row>
    <row r="649" spans="1:7" x14ac:dyDescent="0.25">
      <c r="A649" s="2">
        <v>44804</v>
      </c>
      <c r="B649" s="1" t="s">
        <v>376</v>
      </c>
      <c r="C649" s="1"/>
      <c r="D649" s="1"/>
      <c r="E649" s="5">
        <v>41390.269999999997</v>
      </c>
      <c r="F649" s="5">
        <v>0</v>
      </c>
      <c r="G649" s="6">
        <v>-2117207.58</v>
      </c>
    </row>
    <row r="650" spans="1:7" x14ac:dyDescent="0.25">
      <c r="A650" s="2">
        <v>44804</v>
      </c>
      <c r="B650" s="1" t="s">
        <v>377</v>
      </c>
      <c r="C650" s="1"/>
      <c r="D650" s="1"/>
      <c r="E650" s="5">
        <v>82611.289999999994</v>
      </c>
      <c r="F650" s="5">
        <v>0</v>
      </c>
      <c r="G650" s="6">
        <v>-2199818.87</v>
      </c>
    </row>
    <row r="651" spans="1:7" x14ac:dyDescent="0.25">
      <c r="A651" s="2">
        <v>44804</v>
      </c>
      <c r="B651" s="1" t="s">
        <v>378</v>
      </c>
      <c r="C651" s="1"/>
      <c r="D651" s="1"/>
      <c r="E651" s="5">
        <v>155581.79999999999</v>
      </c>
      <c r="F651" s="5">
        <v>0</v>
      </c>
      <c r="G651" s="6">
        <v>-2355400.67</v>
      </c>
    </row>
    <row r="652" spans="1:7" x14ac:dyDescent="0.25">
      <c r="A652" s="2">
        <v>44804</v>
      </c>
      <c r="B652" s="1" t="s">
        <v>379</v>
      </c>
      <c r="C652" s="1"/>
      <c r="D652" s="1"/>
      <c r="E652" s="5">
        <v>267000</v>
      </c>
      <c r="F652" s="5">
        <v>0</v>
      </c>
      <c r="G652" s="6">
        <v>-2622400.67</v>
      </c>
    </row>
    <row r="653" spans="1:7" x14ac:dyDescent="0.25">
      <c r="A653" s="2">
        <v>44804</v>
      </c>
      <c r="B653" s="1" t="s">
        <v>380</v>
      </c>
      <c r="C653" s="1"/>
      <c r="D653" s="1"/>
      <c r="E653" s="5">
        <v>286000</v>
      </c>
      <c r="F653" s="5">
        <v>0</v>
      </c>
      <c r="G653" s="6">
        <v>-2908400.67</v>
      </c>
    </row>
    <row r="654" spans="1:7" x14ac:dyDescent="0.25">
      <c r="A654" s="2">
        <v>44804</v>
      </c>
      <c r="B654" s="1" t="s">
        <v>381</v>
      </c>
      <c r="C654" s="1"/>
      <c r="D654" s="1"/>
      <c r="E654" s="5">
        <v>315000</v>
      </c>
      <c r="F654" s="5">
        <v>0</v>
      </c>
      <c r="G654" s="6">
        <v>-3223400.67</v>
      </c>
    </row>
    <row r="655" spans="1:7" x14ac:dyDescent="0.25">
      <c r="A655" s="2">
        <v>44804</v>
      </c>
      <c r="B655" s="1" t="s">
        <v>382</v>
      </c>
      <c r="C655" s="1"/>
      <c r="D655" s="1"/>
      <c r="E655" s="5">
        <v>359105</v>
      </c>
      <c r="F655" s="5">
        <v>0</v>
      </c>
      <c r="G655" s="6">
        <v>-3582505.67</v>
      </c>
    </row>
    <row r="656" spans="1:7" x14ac:dyDescent="0.25">
      <c r="A656" s="2">
        <v>44804</v>
      </c>
      <c r="B656" s="1" t="s">
        <v>383</v>
      </c>
      <c r="C656" s="1"/>
      <c r="D656" s="1"/>
      <c r="E656" s="5">
        <v>956000</v>
      </c>
      <c r="F656" s="5">
        <v>0</v>
      </c>
      <c r="G656" s="6">
        <v>-4538505.67</v>
      </c>
    </row>
    <row r="657" spans="1:7" x14ac:dyDescent="0.25">
      <c r="A657" s="2">
        <v>44804</v>
      </c>
      <c r="B657" s="1" t="s">
        <v>26</v>
      </c>
      <c r="C657" s="1" t="s">
        <v>25</v>
      </c>
      <c r="D657" s="1">
        <v>30712013962</v>
      </c>
      <c r="E657" s="5">
        <v>0</v>
      </c>
      <c r="F657" s="5">
        <v>2900000</v>
      </c>
      <c r="G657" s="6">
        <v>-1638505.67</v>
      </c>
    </row>
    <row r="658" spans="1:7" x14ac:dyDescent="0.25">
      <c r="A658" s="2">
        <v>44804</v>
      </c>
      <c r="B658" s="1" t="s">
        <v>107</v>
      </c>
      <c r="C658" s="1" t="s">
        <v>108</v>
      </c>
      <c r="D658" s="1"/>
      <c r="E658" s="5">
        <v>0</v>
      </c>
      <c r="F658" s="5">
        <v>1236791.0900000001</v>
      </c>
      <c r="G658" s="6">
        <v>-401714.58</v>
      </c>
    </row>
    <row r="659" spans="1:7" x14ac:dyDescent="0.25">
      <c r="A659" s="2">
        <v>44804</v>
      </c>
      <c r="B659" s="1" t="s">
        <v>93</v>
      </c>
      <c r="C659" s="1" t="s">
        <v>245</v>
      </c>
      <c r="D659" s="1">
        <v>30700869918</v>
      </c>
      <c r="E659" s="5">
        <v>0</v>
      </c>
      <c r="F659" s="5">
        <v>121358.58</v>
      </c>
      <c r="G659" s="6">
        <v>-280356</v>
      </c>
    </row>
    <row r="660" spans="1:7" x14ac:dyDescent="0.25">
      <c r="A660" s="2">
        <v>44804</v>
      </c>
      <c r="B660" s="1" t="s">
        <v>27</v>
      </c>
      <c r="C660" s="1" t="s">
        <v>25</v>
      </c>
      <c r="D660" s="1">
        <v>30712013962</v>
      </c>
      <c r="E660" s="5">
        <v>1100000</v>
      </c>
      <c r="F660" s="5">
        <v>0</v>
      </c>
      <c r="G660" s="6">
        <v>-1380356</v>
      </c>
    </row>
    <row r="661" spans="1:7" x14ac:dyDescent="0.25">
      <c r="A661" s="2">
        <v>44804</v>
      </c>
      <c r="B661" s="1" t="s">
        <v>61</v>
      </c>
      <c r="C661" s="1"/>
      <c r="D661" s="1"/>
      <c r="E661" s="5">
        <v>250</v>
      </c>
      <c r="F661" s="5">
        <v>0</v>
      </c>
      <c r="G661" s="6">
        <v>-1380606</v>
      </c>
    </row>
    <row r="662" spans="1:7" x14ac:dyDescent="0.25">
      <c r="A662" s="2">
        <v>44804</v>
      </c>
      <c r="B662" s="1" t="s">
        <v>37</v>
      </c>
      <c r="C662" s="1"/>
      <c r="D662" s="1"/>
      <c r="E662" s="5">
        <v>52.5</v>
      </c>
      <c r="F662" s="5">
        <v>0</v>
      </c>
      <c r="G662" s="6">
        <v>-1380658.5</v>
      </c>
    </row>
    <row r="663" spans="1:7" x14ac:dyDescent="0.25">
      <c r="A663" s="2">
        <v>44804</v>
      </c>
      <c r="B663" s="1" t="s">
        <v>114</v>
      </c>
      <c r="C663" s="1" t="s">
        <v>384</v>
      </c>
      <c r="D663" s="1"/>
      <c r="E663" s="5">
        <v>2138.87</v>
      </c>
      <c r="F663" s="5">
        <v>0</v>
      </c>
      <c r="G663" s="6">
        <v>-1382797.37</v>
      </c>
    </row>
    <row r="664" spans="1:7" x14ac:dyDescent="0.25">
      <c r="A664" s="2">
        <v>44804</v>
      </c>
      <c r="B664" s="1" t="s">
        <v>37</v>
      </c>
      <c r="C664" s="1" t="s">
        <v>384</v>
      </c>
      <c r="D664" s="1"/>
      <c r="E664" s="5">
        <v>224.58</v>
      </c>
      <c r="F664" s="5">
        <v>0</v>
      </c>
      <c r="G664" s="6">
        <v>-1383021.95</v>
      </c>
    </row>
    <row r="665" spans="1:7" x14ac:dyDescent="0.25">
      <c r="A665" s="2">
        <v>44804</v>
      </c>
      <c r="B665" s="1" t="s">
        <v>116</v>
      </c>
      <c r="C665" s="1" t="s">
        <v>384</v>
      </c>
      <c r="D665" s="1"/>
      <c r="E665" s="5">
        <v>553.46</v>
      </c>
      <c r="F665" s="5">
        <v>0</v>
      </c>
      <c r="G665" s="6">
        <v>-1383575.41</v>
      </c>
    </row>
    <row r="666" spans="1:7" x14ac:dyDescent="0.25">
      <c r="A666" s="2">
        <v>44804</v>
      </c>
      <c r="B666" s="1" t="s">
        <v>114</v>
      </c>
      <c r="C666" s="1" t="s">
        <v>384</v>
      </c>
      <c r="D666" s="1"/>
      <c r="E666" s="5">
        <v>1261.1600000000001</v>
      </c>
      <c r="F666" s="5">
        <v>0</v>
      </c>
      <c r="G666" s="6">
        <v>-1384836.57</v>
      </c>
    </row>
    <row r="667" spans="1:7" x14ac:dyDescent="0.25">
      <c r="A667" s="2">
        <v>44804</v>
      </c>
      <c r="B667" s="1" t="s">
        <v>37</v>
      </c>
      <c r="C667" s="1" t="s">
        <v>384</v>
      </c>
      <c r="D667" s="1"/>
      <c r="E667" s="5">
        <v>132.41999999999999</v>
      </c>
      <c r="F667" s="5">
        <v>0</v>
      </c>
      <c r="G667" s="6">
        <v>-1384968.99</v>
      </c>
    </row>
    <row r="668" spans="1:7" x14ac:dyDescent="0.25">
      <c r="A668" s="2">
        <v>44804</v>
      </c>
      <c r="B668" s="1" t="s">
        <v>116</v>
      </c>
      <c r="C668" s="1" t="s">
        <v>384</v>
      </c>
      <c r="D668" s="1"/>
      <c r="E668" s="5">
        <v>103.73</v>
      </c>
      <c r="F668" s="5">
        <v>0</v>
      </c>
      <c r="G668" s="6">
        <v>-1385072.72</v>
      </c>
    </row>
    <row r="669" spans="1:7" x14ac:dyDescent="0.25">
      <c r="A669" s="2">
        <v>44804</v>
      </c>
      <c r="B669" s="1" t="s">
        <v>114</v>
      </c>
      <c r="C669" s="1" t="s">
        <v>384</v>
      </c>
      <c r="D669" s="1"/>
      <c r="E669" s="5">
        <v>65122.25</v>
      </c>
      <c r="F669" s="5">
        <v>0</v>
      </c>
      <c r="G669" s="6">
        <v>-1450194.97</v>
      </c>
    </row>
    <row r="670" spans="1:7" x14ac:dyDescent="0.25">
      <c r="A670" s="2">
        <v>44804</v>
      </c>
      <c r="B670" s="1" t="s">
        <v>37</v>
      </c>
      <c r="C670" s="1" t="s">
        <v>384</v>
      </c>
      <c r="D670" s="1"/>
      <c r="E670" s="5">
        <v>6837.84</v>
      </c>
      <c r="F670" s="5">
        <v>0</v>
      </c>
      <c r="G670" s="6">
        <v>-1457032.81</v>
      </c>
    </row>
    <row r="671" spans="1:7" x14ac:dyDescent="0.25">
      <c r="A671" s="2">
        <v>44804</v>
      </c>
      <c r="B671" s="1" t="s">
        <v>116</v>
      </c>
      <c r="C671" s="1" t="s">
        <v>384</v>
      </c>
      <c r="D671" s="1"/>
      <c r="E671" s="5">
        <v>4042.61</v>
      </c>
      <c r="F671" s="5">
        <v>0</v>
      </c>
      <c r="G671" s="6">
        <v>-1461075.42</v>
      </c>
    </row>
    <row r="672" spans="1:7" x14ac:dyDescent="0.25">
      <c r="A672" s="2">
        <v>44804</v>
      </c>
      <c r="B672" s="1" t="s">
        <v>10</v>
      </c>
      <c r="C672" s="1"/>
      <c r="D672" s="1"/>
      <c r="E672" s="5">
        <v>14849.31</v>
      </c>
      <c r="F672" s="5">
        <v>0</v>
      </c>
      <c r="G672" s="6">
        <v>-1475924.73</v>
      </c>
    </row>
    <row r="673" spans="1:7" x14ac:dyDescent="0.25">
      <c r="A673" s="2">
        <v>44804</v>
      </c>
      <c r="B673" s="1" t="s">
        <v>30</v>
      </c>
      <c r="C673" s="1"/>
      <c r="D673" s="1"/>
      <c r="E673" s="5">
        <v>8148.9</v>
      </c>
      <c r="F673" s="5">
        <v>0</v>
      </c>
      <c r="G673" s="6">
        <v>-1484073.63</v>
      </c>
    </row>
    <row r="674" spans="1:7" x14ac:dyDescent="0.25">
      <c r="A674" s="2">
        <v>44804</v>
      </c>
      <c r="B674" s="1" t="s">
        <v>385</v>
      </c>
      <c r="C674" s="1"/>
      <c r="D674" s="1"/>
      <c r="E674" s="5">
        <v>120</v>
      </c>
      <c r="F674" s="5">
        <v>0</v>
      </c>
      <c r="G674" s="6">
        <v>-1484193.63</v>
      </c>
    </row>
    <row r="675" spans="1:7" x14ac:dyDescent="0.25">
      <c r="A675" s="2">
        <v>44804</v>
      </c>
      <c r="B675" s="1" t="s">
        <v>37</v>
      </c>
      <c r="C675" s="1"/>
      <c r="D675" s="1"/>
      <c r="E675" s="5">
        <v>25.2</v>
      </c>
      <c r="F675" s="5">
        <v>0</v>
      </c>
      <c r="G675" s="6">
        <v>-1484218.83</v>
      </c>
    </row>
    <row r="676" spans="1:7" x14ac:dyDescent="0.25">
      <c r="A676" s="2">
        <v>44804</v>
      </c>
      <c r="B676" s="1" t="s">
        <v>386</v>
      </c>
      <c r="C676" s="1"/>
      <c r="D676" s="1"/>
      <c r="E676" s="5">
        <v>638.29999999999995</v>
      </c>
      <c r="F676" s="5">
        <v>0</v>
      </c>
      <c r="G676" s="6">
        <v>-1484857.13</v>
      </c>
    </row>
    <row r="677" spans="1:7" x14ac:dyDescent="0.25">
      <c r="A677" s="2">
        <v>44804</v>
      </c>
      <c r="B677" s="1" t="s">
        <v>37</v>
      </c>
      <c r="C677" s="1"/>
      <c r="D677" s="1"/>
      <c r="E677" s="5">
        <v>134.04</v>
      </c>
      <c r="F677" s="5">
        <v>0</v>
      </c>
      <c r="G677" s="6">
        <v>-1484991.17</v>
      </c>
    </row>
    <row r="678" spans="1:7" x14ac:dyDescent="0.25">
      <c r="A678" s="2">
        <v>44804</v>
      </c>
      <c r="B678" s="1" t="s">
        <v>10</v>
      </c>
      <c r="C678" s="1"/>
      <c r="D678" s="1"/>
      <c r="E678" s="5">
        <v>5.51</v>
      </c>
      <c r="F678" s="5">
        <v>0</v>
      </c>
      <c r="G678" s="6">
        <v>-1484996.68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8"/>
  <sheetViews>
    <sheetView tabSelected="1" workbookViewId="0">
      <selection activeCell="F14" sqref="F14"/>
    </sheetView>
  </sheetViews>
  <sheetFormatPr baseColWidth="10" defaultRowHeight="15" x14ac:dyDescent="0.25"/>
  <cols>
    <col min="1" max="1" width="30.140625" bestFit="1" customWidth="1"/>
    <col min="2" max="2" width="16.7109375" style="14" bestFit="1" customWidth="1"/>
    <col min="3" max="3" width="16.7109375" style="13" bestFit="1" customWidth="1"/>
    <col min="4" max="4" width="15.5703125" style="26" bestFit="1" customWidth="1"/>
  </cols>
  <sheetData>
    <row r="3" spans="1:5" x14ac:dyDescent="0.25">
      <c r="A3" s="8" t="s">
        <v>401</v>
      </c>
      <c r="B3" s="18" t="s">
        <v>404</v>
      </c>
      <c r="C3" s="13" t="s">
        <v>405</v>
      </c>
    </row>
    <row r="4" spans="1:5" x14ac:dyDescent="0.25">
      <c r="A4" s="9" t="s">
        <v>392</v>
      </c>
      <c r="B4" s="14">
        <v>2650000</v>
      </c>
      <c r="C4" s="13">
        <v>13370000</v>
      </c>
      <c r="D4" s="27">
        <f>+GETPIVOTDATA("Suma de Débitos",$A$3,"Descripción","Bco Coinag")-GETPIVOTDATA("Suma de Créditos",$A$3,"Descripción","Bco Coinag")</f>
        <v>-10720000</v>
      </c>
      <c r="E4" t="s">
        <v>406</v>
      </c>
    </row>
    <row r="5" spans="1:5" x14ac:dyDescent="0.25">
      <c r="A5" s="9" t="s">
        <v>393</v>
      </c>
      <c r="B5" s="14">
        <v>7850000</v>
      </c>
      <c r="C5" s="13">
        <v>4250000</v>
      </c>
      <c r="D5" s="26">
        <f>+GETPIVOTDATA("Suma de Débitos",$A$3,"Descripción","Bco Comafi")-GETPIVOTDATA("Suma de Créditos",$A$3,"Descripción","Bco Comafi")</f>
        <v>3600000</v>
      </c>
      <c r="E5" t="s">
        <v>406</v>
      </c>
    </row>
    <row r="6" spans="1:5" x14ac:dyDescent="0.25">
      <c r="A6" s="9" t="s">
        <v>397</v>
      </c>
      <c r="B6" s="14">
        <v>4030000</v>
      </c>
      <c r="C6" s="13">
        <v>32550000</v>
      </c>
      <c r="D6" s="27">
        <f>+GETPIVOTDATA("Suma de Débitos",$A$3,"Descripción","Bco Frances")-GETPIVOTDATA("Suma de Créditos",$A$3,"Descripción","Bco Frances")</f>
        <v>-28520000</v>
      </c>
      <c r="E6" t="s">
        <v>406</v>
      </c>
    </row>
    <row r="7" spans="1:5" x14ac:dyDescent="0.25">
      <c r="A7" s="9" t="s">
        <v>396</v>
      </c>
      <c r="B7" s="14">
        <v>5300000</v>
      </c>
      <c r="C7" s="13">
        <v>15000000</v>
      </c>
      <c r="D7" s="27">
        <f>+GETPIVOTDATA("Suma de Débitos",$A$3,"Descripción","Bco ICBC")-GETPIVOTDATA("Suma de Créditos",$A$3,"Descripción","Bco ICBC")</f>
        <v>-9700000</v>
      </c>
      <c r="E7" t="s">
        <v>406</v>
      </c>
    </row>
    <row r="8" spans="1:5" x14ac:dyDescent="0.25">
      <c r="A8" s="9" t="s">
        <v>394</v>
      </c>
      <c r="B8" s="14">
        <v>2990000</v>
      </c>
      <c r="C8" s="13">
        <v>8100000</v>
      </c>
      <c r="D8" s="27">
        <f>+GETPIVOTDATA("Suma de Débitos",$A$3,"Descripción","Bco Municipal")-GETPIVOTDATA("Suma de Créditos",$A$3,"Descripción","Bco Municipal")</f>
        <v>-5110000</v>
      </c>
      <c r="E8" t="s">
        <v>406</v>
      </c>
    </row>
    <row r="9" spans="1:5" x14ac:dyDescent="0.25">
      <c r="A9" s="9" t="s">
        <v>395</v>
      </c>
      <c r="B9" s="14">
        <v>450000</v>
      </c>
      <c r="C9" s="13">
        <v>24280000</v>
      </c>
      <c r="D9" s="27">
        <f>+GETPIVOTDATA("Suma de Débitos",$A$3,"Descripción","Bco Santander")-GETPIVOTDATA("Suma de Créditos",$A$3,"Descripción","Bco Santander")</f>
        <v>-23830000</v>
      </c>
      <c r="E9" t="s">
        <v>406</v>
      </c>
    </row>
    <row r="10" spans="1:5" x14ac:dyDescent="0.25">
      <c r="A10" s="15" t="s">
        <v>398</v>
      </c>
      <c r="B10" s="16">
        <v>27261.99</v>
      </c>
      <c r="C10" s="17">
        <v>0</v>
      </c>
      <c r="D10" s="31">
        <v>44774</v>
      </c>
    </row>
    <row r="11" spans="1:5" x14ac:dyDescent="0.25">
      <c r="A11" s="19" t="s">
        <v>107</v>
      </c>
      <c r="B11" s="20">
        <v>0</v>
      </c>
      <c r="C11" s="21">
        <v>15514583.32</v>
      </c>
      <c r="D11" s="28" t="s">
        <v>406</v>
      </c>
      <c r="E11" t="s">
        <v>408</v>
      </c>
    </row>
    <row r="12" spans="1:5" x14ac:dyDescent="0.25">
      <c r="A12" s="9" t="s">
        <v>154</v>
      </c>
      <c r="B12" s="14">
        <v>5517824.0700000003</v>
      </c>
      <c r="C12" s="13">
        <v>0</v>
      </c>
      <c r="D12" s="29" t="s">
        <v>406</v>
      </c>
    </row>
    <row r="13" spans="1:5" x14ac:dyDescent="0.25">
      <c r="A13" s="9" t="s">
        <v>390</v>
      </c>
      <c r="B13" s="14">
        <v>0</v>
      </c>
      <c r="C13" s="13">
        <v>12331130.570000002</v>
      </c>
      <c r="D13" s="26" t="s">
        <v>406</v>
      </c>
    </row>
    <row r="14" spans="1:5" x14ac:dyDescent="0.25">
      <c r="A14" s="22" t="s">
        <v>30</v>
      </c>
      <c r="B14" s="23">
        <v>162409.37</v>
      </c>
      <c r="C14" s="24">
        <v>0</v>
      </c>
      <c r="D14" s="26" t="s">
        <v>406</v>
      </c>
    </row>
    <row r="15" spans="1:5" x14ac:dyDescent="0.25">
      <c r="A15" s="22" t="s">
        <v>10</v>
      </c>
      <c r="B15" s="23">
        <v>625229.15000000026</v>
      </c>
      <c r="C15" s="24">
        <v>4664.92</v>
      </c>
      <c r="D15" s="26">
        <f>+GETPIVOTDATA("Suma de Débitos",$A$3,"Descripción","Imp. Deb. Ley 25413 Gral.")-GETPIVOTDATA("Suma de Créditos",$A$3,"Descripción","Imp. Deb. Ley 25413 Gral.")</f>
        <v>620564.23000000021</v>
      </c>
      <c r="E15" t="s">
        <v>406</v>
      </c>
    </row>
    <row r="16" spans="1:5" x14ac:dyDescent="0.25">
      <c r="A16" s="19" t="s">
        <v>116</v>
      </c>
      <c r="B16" s="20">
        <v>58955.42</v>
      </c>
      <c r="C16" s="21">
        <v>0</v>
      </c>
      <c r="D16" s="28" t="s">
        <v>406</v>
      </c>
      <c r="E16" t="s">
        <v>408</v>
      </c>
    </row>
    <row r="17" spans="1:5" x14ac:dyDescent="0.25">
      <c r="A17" s="15" t="s">
        <v>399</v>
      </c>
      <c r="B17" s="16">
        <v>96539.25</v>
      </c>
      <c r="C17" s="17">
        <v>0</v>
      </c>
      <c r="D17" s="31">
        <v>44774</v>
      </c>
    </row>
    <row r="18" spans="1:5" x14ac:dyDescent="0.25">
      <c r="A18" s="19" t="s">
        <v>114</v>
      </c>
      <c r="B18" s="20">
        <v>463144.97</v>
      </c>
      <c r="C18" s="21">
        <v>0</v>
      </c>
      <c r="D18" s="30">
        <v>44774</v>
      </c>
      <c r="E18" t="s">
        <v>408</v>
      </c>
    </row>
    <row r="19" spans="1:5" x14ac:dyDescent="0.25">
      <c r="A19" s="15" t="s">
        <v>37</v>
      </c>
      <c r="B19" s="16">
        <v>5725.0399999999991</v>
      </c>
      <c r="C19" s="17">
        <v>0</v>
      </c>
      <c r="D19" s="31">
        <v>44774</v>
      </c>
    </row>
    <row r="20" spans="1:5" x14ac:dyDescent="0.25">
      <c r="A20" s="15" t="s">
        <v>400</v>
      </c>
      <c r="B20" s="16">
        <v>10136.620000000001</v>
      </c>
      <c r="C20" s="17">
        <v>0</v>
      </c>
      <c r="D20" s="31">
        <v>44774</v>
      </c>
    </row>
    <row r="21" spans="1:5" x14ac:dyDescent="0.25">
      <c r="A21" s="19" t="s">
        <v>407</v>
      </c>
      <c r="B21" s="20">
        <v>48630.240000000005</v>
      </c>
      <c r="C21" s="21">
        <v>0</v>
      </c>
      <c r="D21" s="30">
        <v>44774</v>
      </c>
      <c r="E21" t="s">
        <v>408</v>
      </c>
    </row>
    <row r="22" spans="1:5" x14ac:dyDescent="0.25">
      <c r="A22" s="9" t="s">
        <v>389</v>
      </c>
      <c r="B22" s="14">
        <v>91917562.109999985</v>
      </c>
      <c r="C22" s="13">
        <v>0</v>
      </c>
      <c r="D22" s="26">
        <f>-6586967.34</f>
        <v>-6586967.3399999999</v>
      </c>
      <c r="E22" t="s">
        <v>406</v>
      </c>
    </row>
    <row r="23" spans="1:5" x14ac:dyDescent="0.25">
      <c r="A23" s="9" t="s">
        <v>161</v>
      </c>
      <c r="B23" s="14">
        <v>0</v>
      </c>
      <c r="C23" s="13">
        <v>22100000</v>
      </c>
      <c r="D23" s="26" t="s">
        <v>406</v>
      </c>
    </row>
    <row r="24" spans="1:5" x14ac:dyDescent="0.25">
      <c r="A24" s="9" t="s">
        <v>391</v>
      </c>
      <c r="B24" s="14">
        <v>6522220</v>
      </c>
      <c r="C24" s="13">
        <v>0</v>
      </c>
      <c r="D24" s="26" t="s">
        <v>406</v>
      </c>
    </row>
    <row r="25" spans="1:5" x14ac:dyDescent="0.25">
      <c r="A25" s="9" t="s">
        <v>112</v>
      </c>
      <c r="B25" s="14">
        <v>22100000</v>
      </c>
      <c r="C25" s="13">
        <v>0</v>
      </c>
      <c r="D25" s="26" t="s">
        <v>406</v>
      </c>
    </row>
    <row r="26" spans="1:5" x14ac:dyDescent="0.25">
      <c r="A26" s="9" t="s">
        <v>26</v>
      </c>
      <c r="B26" s="14">
        <v>0</v>
      </c>
      <c r="C26" s="13">
        <v>3000000</v>
      </c>
      <c r="D26" s="26" t="s">
        <v>406</v>
      </c>
    </row>
    <row r="27" spans="1:5" x14ac:dyDescent="0.25">
      <c r="A27" s="9" t="s">
        <v>402</v>
      </c>
    </row>
    <row r="28" spans="1:5" x14ac:dyDescent="0.25">
      <c r="A28" s="9" t="s">
        <v>403</v>
      </c>
      <c r="B28" s="18">
        <v>150825638.22999999</v>
      </c>
      <c r="C28" s="13">
        <v>150500378.81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678"/>
  <sheetViews>
    <sheetView workbookViewId="0">
      <selection activeCell="F689" sqref="F689"/>
    </sheetView>
  </sheetViews>
  <sheetFormatPr baseColWidth="10" defaultRowHeight="15" x14ac:dyDescent="0.25"/>
  <cols>
    <col min="1" max="1" width="10.7109375" bestFit="1" customWidth="1"/>
    <col min="2" max="2" width="26.42578125" customWidth="1"/>
    <col min="3" max="3" width="13.140625" style="11" bestFit="1" customWidth="1"/>
    <col min="4" max="4" width="14.140625" bestFit="1" customWidth="1"/>
    <col min="5" max="5" width="24.5703125" customWidth="1"/>
    <col min="6" max="6" width="13.42578125" bestFit="1" customWidth="1"/>
  </cols>
  <sheetData>
    <row r="1" spans="1:6" x14ac:dyDescent="0.25">
      <c r="A1" s="4" t="s">
        <v>0</v>
      </c>
      <c r="B1" s="4" t="s">
        <v>1</v>
      </c>
      <c r="C1" s="12" t="s">
        <v>2</v>
      </c>
      <c r="D1" s="4" t="s">
        <v>3</v>
      </c>
      <c r="E1" s="4" t="s">
        <v>4</v>
      </c>
      <c r="F1" s="4" t="s">
        <v>6</v>
      </c>
    </row>
    <row r="2" spans="1:6" ht="15" hidden="1" customHeight="1" x14ac:dyDescent="0.25">
      <c r="A2" s="7">
        <v>44774</v>
      </c>
      <c r="B2" s="1" t="s">
        <v>389</v>
      </c>
      <c r="C2" s="10">
        <v>83730.789999999994</v>
      </c>
      <c r="D2" s="5">
        <v>0</v>
      </c>
      <c r="E2" s="1"/>
      <c r="F2" s="6">
        <v>-1243468.05</v>
      </c>
    </row>
    <row r="3" spans="1:6" ht="15" hidden="1" customHeight="1" x14ac:dyDescent="0.25">
      <c r="A3" s="7">
        <v>44774</v>
      </c>
      <c r="B3" s="1" t="s">
        <v>389</v>
      </c>
      <c r="C3" s="10">
        <v>129768.5</v>
      </c>
      <c r="D3" s="5">
        <v>0</v>
      </c>
      <c r="E3" s="1"/>
      <c r="F3" s="6">
        <v>-1373236.55</v>
      </c>
    </row>
    <row r="4" spans="1:6" ht="15" hidden="1" customHeight="1" x14ac:dyDescent="0.25">
      <c r="A4" s="7">
        <v>44774</v>
      </c>
      <c r="B4" s="1" t="s">
        <v>389</v>
      </c>
      <c r="C4" s="10">
        <v>422483</v>
      </c>
      <c r="D4" s="5">
        <v>0</v>
      </c>
      <c r="E4" s="1"/>
      <c r="F4" s="6">
        <v>-1795719.55</v>
      </c>
    </row>
    <row r="5" spans="1:6" ht="15" hidden="1" customHeight="1" x14ac:dyDescent="0.25">
      <c r="A5" s="7">
        <v>44774</v>
      </c>
      <c r="B5" s="1" t="s">
        <v>10</v>
      </c>
      <c r="C5" s="10">
        <v>3815.89</v>
      </c>
      <c r="D5" s="5">
        <v>0</v>
      </c>
      <c r="E5" s="1"/>
      <c r="F5" s="6">
        <v>-1799535.44</v>
      </c>
    </row>
    <row r="6" spans="1:6" ht="15" hidden="1" customHeight="1" x14ac:dyDescent="0.25">
      <c r="A6" s="2">
        <v>44774</v>
      </c>
      <c r="B6" s="1" t="s">
        <v>389</v>
      </c>
      <c r="C6" s="10">
        <v>25250.79</v>
      </c>
      <c r="D6" s="5">
        <v>0</v>
      </c>
      <c r="E6" s="1"/>
      <c r="F6" s="6">
        <v>-1824786.23</v>
      </c>
    </row>
    <row r="7" spans="1:6" ht="15" hidden="1" customHeight="1" x14ac:dyDescent="0.25">
      <c r="A7" s="2">
        <v>44774</v>
      </c>
      <c r="B7" s="1" t="s">
        <v>389</v>
      </c>
      <c r="C7" s="10">
        <v>55418</v>
      </c>
      <c r="D7" s="5">
        <v>0</v>
      </c>
      <c r="E7" s="1"/>
      <c r="F7" s="6">
        <v>-1880204.23</v>
      </c>
    </row>
    <row r="8" spans="1:6" ht="15" hidden="1" customHeight="1" x14ac:dyDescent="0.25">
      <c r="A8" s="2">
        <v>44774</v>
      </c>
      <c r="B8" s="1" t="s">
        <v>389</v>
      </c>
      <c r="C8" s="10">
        <v>87286.1</v>
      </c>
      <c r="D8" s="5">
        <v>0</v>
      </c>
      <c r="E8" s="1"/>
      <c r="F8" s="6">
        <v>-1967490.33</v>
      </c>
    </row>
    <row r="9" spans="1:6" ht="15" hidden="1" customHeight="1" x14ac:dyDescent="0.25">
      <c r="A9" s="2">
        <v>44774</v>
      </c>
      <c r="B9" s="1" t="s">
        <v>389</v>
      </c>
      <c r="C9" s="10">
        <v>139936.5</v>
      </c>
      <c r="D9" s="5">
        <v>0</v>
      </c>
      <c r="E9" s="1"/>
      <c r="F9" s="6">
        <v>-2107426.83</v>
      </c>
    </row>
    <row r="10" spans="1:6" ht="15" hidden="1" customHeight="1" x14ac:dyDescent="0.25">
      <c r="A10" s="2">
        <v>44774</v>
      </c>
      <c r="B10" s="1" t="s">
        <v>389</v>
      </c>
      <c r="C10" s="10">
        <v>157407</v>
      </c>
      <c r="D10" s="5">
        <v>0</v>
      </c>
      <c r="E10" s="1"/>
      <c r="F10" s="6">
        <v>-2264833.83</v>
      </c>
    </row>
    <row r="11" spans="1:6" ht="15" hidden="1" customHeight="1" x14ac:dyDescent="0.25">
      <c r="A11" s="2">
        <v>44774</v>
      </c>
      <c r="B11" s="1" t="s">
        <v>389</v>
      </c>
      <c r="C11" s="10">
        <v>286000</v>
      </c>
      <c r="D11" s="5">
        <v>0</v>
      </c>
      <c r="E11" s="1"/>
      <c r="F11" s="6">
        <v>-2550833.83</v>
      </c>
    </row>
    <row r="12" spans="1:6" ht="15" hidden="1" customHeight="1" x14ac:dyDescent="0.25">
      <c r="A12" s="2">
        <v>44774</v>
      </c>
      <c r="B12" s="1" t="s">
        <v>389</v>
      </c>
      <c r="C12" s="10">
        <v>337347.63</v>
      </c>
      <c r="D12" s="5">
        <v>0</v>
      </c>
      <c r="E12" s="1"/>
      <c r="F12" s="6">
        <v>-2888181.46</v>
      </c>
    </row>
    <row r="13" spans="1:6" ht="15" hidden="1" customHeight="1" x14ac:dyDescent="0.25">
      <c r="A13" s="2">
        <v>44774</v>
      </c>
      <c r="B13" s="1" t="s">
        <v>389</v>
      </c>
      <c r="C13" s="10">
        <v>407500</v>
      </c>
      <c r="D13" s="5">
        <v>0</v>
      </c>
      <c r="E13" s="1"/>
      <c r="F13" s="6">
        <v>-3295681.46</v>
      </c>
    </row>
    <row r="14" spans="1:6" ht="15" hidden="1" customHeight="1" x14ac:dyDescent="0.25">
      <c r="A14" s="2">
        <v>44774</v>
      </c>
      <c r="B14" s="1" t="s">
        <v>389</v>
      </c>
      <c r="C14" s="10">
        <v>420000</v>
      </c>
      <c r="D14" s="5">
        <v>0</v>
      </c>
      <c r="E14" s="1"/>
      <c r="F14" s="6">
        <v>-3715681.46</v>
      </c>
    </row>
    <row r="15" spans="1:6" ht="15" hidden="1" customHeight="1" x14ac:dyDescent="0.25">
      <c r="A15" s="2">
        <v>44774</v>
      </c>
      <c r="B15" s="1" t="s">
        <v>389</v>
      </c>
      <c r="C15" s="10">
        <v>421260</v>
      </c>
      <c r="D15" s="5">
        <v>0</v>
      </c>
      <c r="E15" s="1"/>
      <c r="F15" s="6">
        <v>-4136941.46</v>
      </c>
    </row>
    <row r="16" spans="1:6" ht="15" hidden="1" customHeight="1" x14ac:dyDescent="0.25">
      <c r="A16" s="2">
        <v>44774</v>
      </c>
      <c r="B16" s="1" t="s">
        <v>389</v>
      </c>
      <c r="C16" s="10">
        <v>506950.40000000002</v>
      </c>
      <c r="D16" s="5">
        <v>0</v>
      </c>
      <c r="E16" s="1"/>
      <c r="F16" s="6">
        <v>-4643891.8600000003</v>
      </c>
    </row>
    <row r="17" spans="1:6" ht="15" hidden="1" customHeight="1" x14ac:dyDescent="0.25">
      <c r="A17" s="2">
        <v>44774</v>
      </c>
      <c r="B17" s="1" t="s">
        <v>389</v>
      </c>
      <c r="C17" s="10">
        <v>677000</v>
      </c>
      <c r="D17" s="5">
        <v>0</v>
      </c>
      <c r="E17" s="1"/>
      <c r="F17" s="6">
        <v>-5320891.8600000003</v>
      </c>
    </row>
    <row r="18" spans="1:6" ht="15" hidden="1" customHeight="1" x14ac:dyDescent="0.25">
      <c r="A18" s="2">
        <v>44774</v>
      </c>
      <c r="B18" s="1" t="s">
        <v>389</v>
      </c>
      <c r="C18" s="10">
        <v>677000</v>
      </c>
      <c r="D18" s="5">
        <v>0</v>
      </c>
      <c r="E18" s="1"/>
      <c r="F18" s="6">
        <v>-5997891.8600000003</v>
      </c>
    </row>
    <row r="19" spans="1:6" ht="15" customHeight="1" x14ac:dyDescent="0.25">
      <c r="A19" s="2">
        <v>44774</v>
      </c>
      <c r="B19" s="1" t="s">
        <v>392</v>
      </c>
      <c r="C19" s="10">
        <v>0</v>
      </c>
      <c r="D19" s="5">
        <v>3000000</v>
      </c>
      <c r="E19" s="1" t="s">
        <v>25</v>
      </c>
      <c r="F19" s="6">
        <v>-2997891.86</v>
      </c>
    </row>
    <row r="20" spans="1:6" ht="15" customHeight="1" x14ac:dyDescent="0.25">
      <c r="A20" s="2">
        <v>44774</v>
      </c>
      <c r="B20" s="1" t="s">
        <v>393</v>
      </c>
      <c r="C20" s="10">
        <v>0</v>
      </c>
      <c r="D20" s="5">
        <v>1250000</v>
      </c>
      <c r="E20" s="1" t="s">
        <v>25</v>
      </c>
      <c r="F20" s="6">
        <v>-1747891.86</v>
      </c>
    </row>
    <row r="21" spans="1:6" ht="15" hidden="1" customHeight="1" x14ac:dyDescent="0.25">
      <c r="A21" s="2">
        <v>44774</v>
      </c>
      <c r="B21" s="1" t="s">
        <v>395</v>
      </c>
      <c r="C21" s="10">
        <v>150000</v>
      </c>
      <c r="D21" s="5">
        <v>0</v>
      </c>
      <c r="E21" s="1" t="s">
        <v>25</v>
      </c>
      <c r="F21" s="6">
        <v>-1897891.86</v>
      </c>
    </row>
    <row r="22" spans="1:6" ht="15" customHeight="1" x14ac:dyDescent="0.25">
      <c r="A22" s="2">
        <v>44774</v>
      </c>
      <c r="B22" s="1" t="s">
        <v>390</v>
      </c>
      <c r="C22" s="10">
        <v>0</v>
      </c>
      <c r="D22" s="5">
        <v>120563.57</v>
      </c>
      <c r="E22" s="1" t="s">
        <v>29</v>
      </c>
      <c r="F22" s="6">
        <v>-1777328.29</v>
      </c>
    </row>
    <row r="23" spans="1:6" ht="15" hidden="1" customHeight="1" x14ac:dyDescent="0.25">
      <c r="A23" s="2">
        <v>44774</v>
      </c>
      <c r="B23" s="1" t="s">
        <v>10</v>
      </c>
      <c r="C23" s="10">
        <v>25190.14</v>
      </c>
      <c r="D23" s="5">
        <v>0</v>
      </c>
      <c r="E23" s="1"/>
      <c r="F23" s="6">
        <v>-1802518.43</v>
      </c>
    </row>
    <row r="24" spans="1:6" ht="15" hidden="1" customHeight="1" x14ac:dyDescent="0.25">
      <c r="A24" s="2">
        <v>44774</v>
      </c>
      <c r="B24" s="1" t="s">
        <v>30</v>
      </c>
      <c r="C24" s="10">
        <v>723.38</v>
      </c>
      <c r="D24" s="5">
        <v>0</v>
      </c>
      <c r="E24" s="1"/>
      <c r="F24" s="6">
        <v>-1803241.81</v>
      </c>
    </row>
    <row r="25" spans="1:6" ht="15" customHeight="1" x14ac:dyDescent="0.25">
      <c r="A25" s="2">
        <v>44774</v>
      </c>
      <c r="B25" s="1" t="s">
        <v>390</v>
      </c>
      <c r="C25" s="10">
        <v>0</v>
      </c>
      <c r="D25" s="5">
        <v>120357.66</v>
      </c>
      <c r="E25" s="1"/>
      <c r="F25" s="6">
        <v>-1682884.15</v>
      </c>
    </row>
    <row r="26" spans="1:6" ht="15" customHeight="1" x14ac:dyDescent="0.25">
      <c r="A26" s="2">
        <v>44774</v>
      </c>
      <c r="B26" s="1" t="s">
        <v>390</v>
      </c>
      <c r="C26" s="10">
        <v>0</v>
      </c>
      <c r="D26" s="5">
        <v>128431.88</v>
      </c>
      <c r="E26" s="1"/>
      <c r="F26" s="6">
        <v>-1554452.27</v>
      </c>
    </row>
    <row r="27" spans="1:6" ht="15" customHeight="1" x14ac:dyDescent="0.25">
      <c r="A27" s="2">
        <v>44774</v>
      </c>
      <c r="B27" s="1" t="s">
        <v>390</v>
      </c>
      <c r="C27" s="10">
        <v>0</v>
      </c>
      <c r="D27" s="5">
        <v>184877.89</v>
      </c>
      <c r="E27" s="1"/>
      <c r="F27" s="6">
        <v>-1369574.38</v>
      </c>
    </row>
    <row r="28" spans="1:6" ht="15" hidden="1" customHeight="1" x14ac:dyDescent="0.25">
      <c r="A28" s="2">
        <v>44774</v>
      </c>
      <c r="B28" s="1" t="s">
        <v>389</v>
      </c>
      <c r="C28" s="10">
        <v>153695.53</v>
      </c>
      <c r="D28" s="5">
        <v>0</v>
      </c>
      <c r="E28" s="1" t="s">
        <v>35</v>
      </c>
      <c r="F28" s="6">
        <v>-1523269.91</v>
      </c>
    </row>
    <row r="29" spans="1:6" ht="15" hidden="1" customHeight="1" x14ac:dyDescent="0.25">
      <c r="A29" s="2">
        <v>44774</v>
      </c>
      <c r="B29" s="1" t="s">
        <v>389</v>
      </c>
      <c r="C29" s="10">
        <v>447169</v>
      </c>
      <c r="D29" s="5">
        <v>0</v>
      </c>
      <c r="E29" s="1" t="s">
        <v>35</v>
      </c>
      <c r="F29" s="6">
        <v>-1970438.91</v>
      </c>
    </row>
    <row r="30" spans="1:6" ht="15" hidden="1" customHeight="1" x14ac:dyDescent="0.25">
      <c r="A30" s="2">
        <v>44774</v>
      </c>
      <c r="B30" s="1" t="s">
        <v>398</v>
      </c>
      <c r="C30" s="10">
        <v>3150</v>
      </c>
      <c r="D30" s="5">
        <v>0</v>
      </c>
      <c r="E30" s="3">
        <v>44743</v>
      </c>
      <c r="F30" s="6">
        <v>-1973588.91</v>
      </c>
    </row>
    <row r="31" spans="1:6" ht="15" hidden="1" customHeight="1" x14ac:dyDescent="0.25">
      <c r="A31" s="2">
        <v>44774</v>
      </c>
      <c r="B31" s="1" t="s">
        <v>37</v>
      </c>
      <c r="C31" s="10">
        <v>661.5</v>
      </c>
      <c r="D31" s="5">
        <v>0</v>
      </c>
      <c r="E31" s="1"/>
      <c r="F31" s="6">
        <v>-1974250.41</v>
      </c>
    </row>
    <row r="32" spans="1:6" ht="15" hidden="1" customHeight="1" x14ac:dyDescent="0.25">
      <c r="A32" s="2">
        <v>44774</v>
      </c>
      <c r="B32" s="1" t="s">
        <v>10</v>
      </c>
      <c r="C32" s="10">
        <v>3628.06</v>
      </c>
      <c r="D32" s="5">
        <v>0</v>
      </c>
      <c r="E32" s="1"/>
      <c r="F32" s="6">
        <v>-1977878.47</v>
      </c>
    </row>
    <row r="33" spans="1:6" ht="15" hidden="1" customHeight="1" x14ac:dyDescent="0.25">
      <c r="A33" s="2">
        <v>44774</v>
      </c>
      <c r="B33" s="1" t="s">
        <v>30</v>
      </c>
      <c r="C33" s="10">
        <v>2602</v>
      </c>
      <c r="D33" s="5">
        <v>0</v>
      </c>
      <c r="E33" s="1"/>
      <c r="F33" s="6">
        <v>-1980480.47</v>
      </c>
    </row>
    <row r="34" spans="1:6" ht="15" hidden="1" customHeight="1" x14ac:dyDescent="0.25">
      <c r="A34" s="2">
        <v>44774</v>
      </c>
      <c r="B34" s="1" t="s">
        <v>399</v>
      </c>
      <c r="C34" s="10">
        <v>96539.25</v>
      </c>
      <c r="D34" s="5">
        <v>0</v>
      </c>
      <c r="E34" s="3">
        <v>44743</v>
      </c>
      <c r="F34" s="6">
        <v>-2077019.72</v>
      </c>
    </row>
    <row r="35" spans="1:6" ht="15" hidden="1" customHeight="1" x14ac:dyDescent="0.25">
      <c r="A35" s="2">
        <v>44774</v>
      </c>
      <c r="B35" s="1" t="s">
        <v>400</v>
      </c>
      <c r="C35" s="10">
        <v>10136.620000000001</v>
      </c>
      <c r="D35" s="5">
        <v>0</v>
      </c>
      <c r="E35" s="1"/>
      <c r="F35" s="6">
        <v>-2087156.34</v>
      </c>
    </row>
    <row r="36" spans="1:6" ht="15" hidden="1" customHeight="1" x14ac:dyDescent="0.25">
      <c r="A36" s="2">
        <v>44774</v>
      </c>
      <c r="B36" s="1" t="s">
        <v>10</v>
      </c>
      <c r="C36" s="10">
        <v>640.05999999999995</v>
      </c>
      <c r="D36" s="5">
        <v>0</v>
      </c>
      <c r="E36" s="1"/>
      <c r="F36" s="6">
        <v>-2087796.4</v>
      </c>
    </row>
    <row r="37" spans="1:6" ht="15" hidden="1" customHeight="1" x14ac:dyDescent="0.25">
      <c r="A37" s="2">
        <v>44774</v>
      </c>
      <c r="B37" s="1" t="s">
        <v>389</v>
      </c>
      <c r="C37" s="10">
        <v>84014.18</v>
      </c>
      <c r="D37" s="5">
        <v>0</v>
      </c>
      <c r="E37" s="1"/>
      <c r="F37" s="6">
        <v>-2171810.58</v>
      </c>
    </row>
    <row r="38" spans="1:6" ht="15" hidden="1" customHeight="1" x14ac:dyDescent="0.25">
      <c r="A38" s="2">
        <v>44774</v>
      </c>
      <c r="B38" s="1" t="s">
        <v>389</v>
      </c>
      <c r="C38" s="10">
        <v>210000</v>
      </c>
      <c r="D38" s="5">
        <v>0</v>
      </c>
      <c r="E38" s="1"/>
      <c r="F38" s="6">
        <v>-2381810.58</v>
      </c>
    </row>
    <row r="39" spans="1:6" ht="15" hidden="1" customHeight="1" x14ac:dyDescent="0.25">
      <c r="A39" s="2">
        <v>44774</v>
      </c>
      <c r="B39" s="1" t="s">
        <v>10</v>
      </c>
      <c r="C39" s="10">
        <v>1764.09</v>
      </c>
      <c r="D39" s="5">
        <v>0</v>
      </c>
      <c r="E39" s="1"/>
      <c r="F39" s="6">
        <v>-2383574.67</v>
      </c>
    </row>
    <row r="40" spans="1:6" ht="15" hidden="1" customHeight="1" x14ac:dyDescent="0.25">
      <c r="A40" s="2">
        <v>44775</v>
      </c>
      <c r="B40" s="1" t="s">
        <v>389</v>
      </c>
      <c r="C40" s="10">
        <v>41760</v>
      </c>
      <c r="D40" s="5">
        <v>0</v>
      </c>
      <c r="E40" s="1"/>
      <c r="F40" s="6">
        <v>-2425334.67</v>
      </c>
    </row>
    <row r="41" spans="1:6" ht="15" hidden="1" customHeight="1" x14ac:dyDescent="0.25">
      <c r="A41" s="2">
        <v>44775</v>
      </c>
      <c r="B41" s="1" t="s">
        <v>389</v>
      </c>
      <c r="C41" s="10">
        <v>55200.81</v>
      </c>
      <c r="D41" s="5">
        <v>0</v>
      </c>
      <c r="E41" s="1"/>
      <c r="F41" s="6">
        <v>-2480535.48</v>
      </c>
    </row>
    <row r="42" spans="1:6" ht="15" hidden="1" customHeight="1" x14ac:dyDescent="0.25">
      <c r="A42" s="2">
        <v>44775</v>
      </c>
      <c r="B42" s="1" t="s">
        <v>389</v>
      </c>
      <c r="C42" s="10">
        <v>83792.5</v>
      </c>
      <c r="D42" s="5">
        <v>0</v>
      </c>
      <c r="E42" s="1"/>
      <c r="F42" s="6">
        <v>-2564327.98</v>
      </c>
    </row>
    <row r="43" spans="1:6" ht="15" hidden="1" customHeight="1" x14ac:dyDescent="0.25">
      <c r="A43" s="2">
        <v>44775</v>
      </c>
      <c r="B43" s="1" t="s">
        <v>389</v>
      </c>
      <c r="C43" s="10">
        <v>123151.18</v>
      </c>
      <c r="D43" s="5">
        <v>0</v>
      </c>
      <c r="E43" s="1"/>
      <c r="F43" s="6">
        <v>-2687479.16</v>
      </c>
    </row>
    <row r="44" spans="1:6" ht="15" hidden="1" customHeight="1" x14ac:dyDescent="0.25">
      <c r="A44" s="2">
        <v>44775</v>
      </c>
      <c r="B44" s="1" t="s">
        <v>389</v>
      </c>
      <c r="C44" s="10">
        <v>190000</v>
      </c>
      <c r="D44" s="5">
        <v>0</v>
      </c>
      <c r="E44" s="1"/>
      <c r="F44" s="6">
        <v>-2877479.16</v>
      </c>
    </row>
    <row r="45" spans="1:6" ht="15" hidden="1" customHeight="1" x14ac:dyDescent="0.25">
      <c r="A45" s="2">
        <v>44775</v>
      </c>
      <c r="B45" s="1" t="s">
        <v>389</v>
      </c>
      <c r="C45" s="10">
        <v>210000</v>
      </c>
      <c r="D45" s="5">
        <v>0</v>
      </c>
      <c r="E45" s="1"/>
      <c r="F45" s="6">
        <v>-3087479.16</v>
      </c>
    </row>
    <row r="46" spans="1:6" ht="15" hidden="1" customHeight="1" x14ac:dyDescent="0.25">
      <c r="A46" s="2">
        <v>44775</v>
      </c>
      <c r="B46" s="1" t="s">
        <v>389</v>
      </c>
      <c r="C46" s="10">
        <v>275000</v>
      </c>
      <c r="D46" s="5">
        <v>0</v>
      </c>
      <c r="E46" s="1"/>
      <c r="F46" s="6">
        <v>-3362479.16</v>
      </c>
    </row>
    <row r="47" spans="1:6" ht="15" hidden="1" customHeight="1" x14ac:dyDescent="0.25">
      <c r="A47" s="2">
        <v>44775</v>
      </c>
      <c r="B47" s="1" t="s">
        <v>389</v>
      </c>
      <c r="C47" s="10">
        <v>717000</v>
      </c>
      <c r="D47" s="5">
        <v>0</v>
      </c>
      <c r="E47" s="1"/>
      <c r="F47" s="6">
        <v>-4079479.16</v>
      </c>
    </row>
    <row r="48" spans="1:6" ht="15" hidden="1" customHeight="1" x14ac:dyDescent="0.25">
      <c r="A48" s="2">
        <v>44775</v>
      </c>
      <c r="B48" s="1" t="s">
        <v>389</v>
      </c>
      <c r="C48" s="10">
        <v>717000</v>
      </c>
      <c r="D48" s="5">
        <v>0</v>
      </c>
      <c r="E48" s="1"/>
      <c r="F48" s="6">
        <v>-4796479.16</v>
      </c>
    </row>
    <row r="49" spans="1:6" ht="15" customHeight="1" x14ac:dyDescent="0.25">
      <c r="A49" s="2">
        <v>44775</v>
      </c>
      <c r="B49" s="1" t="s">
        <v>396</v>
      </c>
      <c r="C49" s="10">
        <v>0</v>
      </c>
      <c r="D49" s="5">
        <v>3000000</v>
      </c>
      <c r="E49" s="1" t="s">
        <v>50</v>
      </c>
      <c r="F49" s="6">
        <v>-1796479.16</v>
      </c>
    </row>
    <row r="50" spans="1:6" ht="15" customHeight="1" x14ac:dyDescent="0.25">
      <c r="A50" s="2">
        <v>44775</v>
      </c>
      <c r="B50" s="1" t="s">
        <v>390</v>
      </c>
      <c r="C50" s="10">
        <v>0</v>
      </c>
      <c r="D50" s="5">
        <v>8260</v>
      </c>
      <c r="E50" s="1" t="s">
        <v>52</v>
      </c>
      <c r="F50" s="6">
        <v>-1788219.16</v>
      </c>
    </row>
    <row r="51" spans="1:6" ht="15" hidden="1" customHeight="1" x14ac:dyDescent="0.25">
      <c r="A51" s="2">
        <v>44775</v>
      </c>
      <c r="B51" s="1" t="s">
        <v>389</v>
      </c>
      <c r="C51" s="10">
        <v>86047.5</v>
      </c>
      <c r="D51" s="5">
        <v>0</v>
      </c>
      <c r="E51" s="1" t="s">
        <v>54</v>
      </c>
      <c r="F51" s="6">
        <v>-1874266.66</v>
      </c>
    </row>
    <row r="52" spans="1:6" ht="15" customHeight="1" x14ac:dyDescent="0.25">
      <c r="A52" s="2">
        <v>44775</v>
      </c>
      <c r="B52" s="1" t="s">
        <v>395</v>
      </c>
      <c r="C52" s="10">
        <v>0</v>
      </c>
      <c r="D52" s="5">
        <v>1100000</v>
      </c>
      <c r="E52" s="1" t="s">
        <v>55</v>
      </c>
      <c r="F52" s="6">
        <v>-774266.66</v>
      </c>
    </row>
    <row r="53" spans="1:6" ht="15" hidden="1" customHeight="1" x14ac:dyDescent="0.25">
      <c r="A53" s="2">
        <v>44775</v>
      </c>
      <c r="B53" s="1" t="s">
        <v>389</v>
      </c>
      <c r="C53" s="10">
        <v>295970.84000000003</v>
      </c>
      <c r="D53" s="5">
        <v>0</v>
      </c>
      <c r="E53" s="1" t="s">
        <v>57</v>
      </c>
      <c r="F53" s="6">
        <v>-1070237.5</v>
      </c>
    </row>
    <row r="54" spans="1:6" ht="15" hidden="1" customHeight="1" x14ac:dyDescent="0.25">
      <c r="A54" s="2">
        <v>44775</v>
      </c>
      <c r="B54" s="1" t="s">
        <v>389</v>
      </c>
      <c r="C54" s="10">
        <v>398751.05</v>
      </c>
      <c r="D54" s="5">
        <v>0</v>
      </c>
      <c r="E54" s="1" t="s">
        <v>58</v>
      </c>
      <c r="F54" s="6">
        <v>-1468988.55</v>
      </c>
    </row>
    <row r="55" spans="1:6" ht="15" hidden="1" customHeight="1" x14ac:dyDescent="0.25">
      <c r="A55" s="2">
        <v>44775</v>
      </c>
      <c r="B55" s="1" t="s">
        <v>389</v>
      </c>
      <c r="C55" s="10">
        <v>17787</v>
      </c>
      <c r="D55" s="5">
        <v>0</v>
      </c>
      <c r="E55" s="1" t="s">
        <v>59</v>
      </c>
      <c r="F55" s="6">
        <v>-1486775.55</v>
      </c>
    </row>
    <row r="56" spans="1:6" ht="15" hidden="1" customHeight="1" x14ac:dyDescent="0.25">
      <c r="A56" s="2">
        <v>44775</v>
      </c>
      <c r="B56" s="1" t="s">
        <v>389</v>
      </c>
      <c r="C56" s="10">
        <v>154770.98000000001</v>
      </c>
      <c r="D56" s="5">
        <v>0</v>
      </c>
      <c r="E56" s="1" t="s">
        <v>60</v>
      </c>
      <c r="F56" s="6">
        <v>-1641546.53</v>
      </c>
    </row>
    <row r="57" spans="1:6" ht="15" hidden="1" customHeight="1" x14ac:dyDescent="0.25">
      <c r="A57" s="2">
        <v>44775</v>
      </c>
      <c r="B57" s="1" t="s">
        <v>398</v>
      </c>
      <c r="C57" s="10">
        <v>250</v>
      </c>
      <c r="D57" s="5">
        <v>0</v>
      </c>
      <c r="E57" s="1"/>
      <c r="F57" s="6">
        <v>-1641796.53</v>
      </c>
    </row>
    <row r="58" spans="1:6" ht="15" hidden="1" customHeight="1" x14ac:dyDescent="0.25">
      <c r="A58" s="2">
        <v>44775</v>
      </c>
      <c r="B58" s="1" t="s">
        <v>37</v>
      </c>
      <c r="C58" s="10">
        <v>52.5</v>
      </c>
      <c r="D58" s="5">
        <v>0</v>
      </c>
      <c r="E58" s="1"/>
      <c r="F58" s="6">
        <v>-1641849.03</v>
      </c>
    </row>
    <row r="59" spans="1:6" ht="15" hidden="1" customHeight="1" x14ac:dyDescent="0.25">
      <c r="A59" s="2">
        <v>44775</v>
      </c>
      <c r="B59" s="1" t="s">
        <v>389</v>
      </c>
      <c r="C59" s="10">
        <v>241826.66</v>
      </c>
      <c r="D59" s="5">
        <v>0</v>
      </c>
      <c r="E59" s="1" t="s">
        <v>62</v>
      </c>
      <c r="F59" s="6">
        <v>-1883675.69</v>
      </c>
    </row>
    <row r="60" spans="1:6" ht="15" hidden="1" customHeight="1" x14ac:dyDescent="0.25">
      <c r="A60" s="2">
        <v>44775</v>
      </c>
      <c r="B60" s="1" t="s">
        <v>398</v>
      </c>
      <c r="C60" s="10">
        <v>250</v>
      </c>
      <c r="D60" s="5">
        <v>0</v>
      </c>
      <c r="E60" s="1"/>
      <c r="F60" s="6">
        <v>-1883925.69</v>
      </c>
    </row>
    <row r="61" spans="1:6" ht="15" hidden="1" customHeight="1" x14ac:dyDescent="0.25">
      <c r="A61" s="2">
        <v>44775</v>
      </c>
      <c r="B61" s="1" t="s">
        <v>37</v>
      </c>
      <c r="C61" s="10">
        <v>52.5</v>
      </c>
      <c r="D61" s="5">
        <v>0</v>
      </c>
      <c r="E61" s="1"/>
      <c r="F61" s="6">
        <v>-1883978.19</v>
      </c>
    </row>
    <row r="62" spans="1:6" ht="15" hidden="1" customHeight="1" x14ac:dyDescent="0.25">
      <c r="A62" s="2">
        <v>44775</v>
      </c>
      <c r="B62" s="1" t="s">
        <v>389</v>
      </c>
      <c r="C62" s="10">
        <v>78650</v>
      </c>
      <c r="D62" s="5">
        <v>0</v>
      </c>
      <c r="E62" s="1" t="s">
        <v>63</v>
      </c>
      <c r="F62" s="6">
        <v>-1962628.19</v>
      </c>
    </row>
    <row r="63" spans="1:6" ht="15" hidden="1" customHeight="1" x14ac:dyDescent="0.25">
      <c r="A63" s="2">
        <v>44775</v>
      </c>
      <c r="B63" s="1" t="s">
        <v>398</v>
      </c>
      <c r="C63" s="10">
        <v>250</v>
      </c>
      <c r="D63" s="5">
        <v>0</v>
      </c>
      <c r="E63" s="1"/>
      <c r="F63" s="6">
        <v>-1962878.19</v>
      </c>
    </row>
    <row r="64" spans="1:6" ht="15" hidden="1" customHeight="1" x14ac:dyDescent="0.25">
      <c r="A64" s="2">
        <v>44775</v>
      </c>
      <c r="B64" s="1" t="s">
        <v>37</v>
      </c>
      <c r="C64" s="10">
        <v>52.5</v>
      </c>
      <c r="D64" s="5">
        <v>0</v>
      </c>
      <c r="E64" s="1"/>
      <c r="F64" s="6">
        <v>-1962930.69</v>
      </c>
    </row>
    <row r="65" spans="1:6" ht="15" customHeight="1" x14ac:dyDescent="0.25">
      <c r="A65" s="2">
        <v>44775</v>
      </c>
      <c r="B65" s="1" t="s">
        <v>395</v>
      </c>
      <c r="C65" s="10">
        <v>0</v>
      </c>
      <c r="D65" s="5">
        <v>300000</v>
      </c>
      <c r="E65" s="1" t="s">
        <v>55</v>
      </c>
      <c r="F65" s="6">
        <v>-1662930.69</v>
      </c>
    </row>
    <row r="66" spans="1:6" ht="15" hidden="1" customHeight="1" x14ac:dyDescent="0.25">
      <c r="A66" s="2">
        <v>44775</v>
      </c>
      <c r="B66" s="1" t="s">
        <v>389</v>
      </c>
      <c r="C66" s="10">
        <v>200000</v>
      </c>
      <c r="D66" s="5">
        <v>0</v>
      </c>
      <c r="E66" s="1" t="s">
        <v>64</v>
      </c>
      <c r="F66" s="6">
        <v>-1862930.69</v>
      </c>
    </row>
    <row r="67" spans="1:6" ht="15" hidden="1" customHeight="1" x14ac:dyDescent="0.25">
      <c r="A67" s="2">
        <v>44775</v>
      </c>
      <c r="B67" s="1" t="s">
        <v>398</v>
      </c>
      <c r="C67" s="10">
        <v>250</v>
      </c>
      <c r="D67" s="5">
        <v>0</v>
      </c>
      <c r="E67" s="1"/>
      <c r="F67" s="6">
        <v>-1863180.69</v>
      </c>
    </row>
    <row r="68" spans="1:6" ht="15" hidden="1" customHeight="1" x14ac:dyDescent="0.25">
      <c r="A68" s="2">
        <v>44775</v>
      </c>
      <c r="B68" s="1" t="s">
        <v>37</v>
      </c>
      <c r="C68" s="10">
        <v>52.5</v>
      </c>
      <c r="D68" s="5">
        <v>0</v>
      </c>
      <c r="E68" s="1"/>
      <c r="F68" s="6">
        <v>-1863233.19</v>
      </c>
    </row>
    <row r="69" spans="1:6" ht="15" hidden="1" customHeight="1" x14ac:dyDescent="0.25">
      <c r="A69" s="2">
        <v>44775</v>
      </c>
      <c r="B69" s="1" t="s">
        <v>10</v>
      </c>
      <c r="C69" s="10">
        <v>23327.51</v>
      </c>
      <c r="D69" s="5">
        <v>0</v>
      </c>
      <c r="E69" s="1"/>
      <c r="F69" s="6">
        <v>-1886560.7</v>
      </c>
    </row>
    <row r="70" spans="1:6" ht="15" hidden="1" customHeight="1" x14ac:dyDescent="0.25">
      <c r="A70" s="2">
        <v>44775</v>
      </c>
      <c r="B70" s="1" t="s">
        <v>30</v>
      </c>
      <c r="C70" s="10">
        <v>49.56</v>
      </c>
      <c r="D70" s="5">
        <v>0</v>
      </c>
      <c r="E70" s="1"/>
      <c r="F70" s="6">
        <v>-1886610.26</v>
      </c>
    </row>
    <row r="71" spans="1:6" ht="15" customHeight="1" x14ac:dyDescent="0.25">
      <c r="A71" s="2">
        <v>44775</v>
      </c>
      <c r="B71" s="1" t="s">
        <v>390</v>
      </c>
      <c r="C71" s="10">
        <v>0</v>
      </c>
      <c r="D71" s="5">
        <v>18131</v>
      </c>
      <c r="E71" s="1"/>
      <c r="F71" s="6">
        <v>-1868479.26</v>
      </c>
    </row>
    <row r="72" spans="1:6" ht="15" hidden="1" customHeight="1" x14ac:dyDescent="0.25">
      <c r="A72" s="2">
        <v>44775</v>
      </c>
      <c r="B72" s="1" t="s">
        <v>30</v>
      </c>
      <c r="C72" s="10">
        <v>108.79</v>
      </c>
      <c r="D72" s="5">
        <v>0</v>
      </c>
      <c r="E72" s="1"/>
      <c r="F72" s="6">
        <v>-1868588.05</v>
      </c>
    </row>
    <row r="73" spans="1:6" ht="15" hidden="1" customHeight="1" x14ac:dyDescent="0.25">
      <c r="A73" s="2">
        <v>44776</v>
      </c>
      <c r="B73" s="1" t="s">
        <v>389</v>
      </c>
      <c r="C73" s="10">
        <v>20100</v>
      </c>
      <c r="D73" s="5">
        <v>0</v>
      </c>
      <c r="E73" s="1"/>
      <c r="F73" s="6">
        <v>-1888688.05</v>
      </c>
    </row>
    <row r="74" spans="1:6" ht="15" hidden="1" customHeight="1" x14ac:dyDescent="0.25">
      <c r="A74" s="2">
        <v>44776</v>
      </c>
      <c r="B74" s="1" t="s">
        <v>389</v>
      </c>
      <c r="C74" s="10">
        <v>30250</v>
      </c>
      <c r="D74" s="5">
        <v>0</v>
      </c>
      <c r="E74" s="1"/>
      <c r="F74" s="6">
        <v>-1918938.05</v>
      </c>
    </row>
    <row r="75" spans="1:6" ht="15" hidden="1" customHeight="1" x14ac:dyDescent="0.25">
      <c r="A75" s="2">
        <v>44776</v>
      </c>
      <c r="B75" s="1" t="s">
        <v>389</v>
      </c>
      <c r="C75" s="10">
        <v>69299</v>
      </c>
      <c r="D75" s="5">
        <v>0</v>
      </c>
      <c r="E75" s="1"/>
      <c r="F75" s="6">
        <v>-1988237.05</v>
      </c>
    </row>
    <row r="76" spans="1:6" ht="15" hidden="1" customHeight="1" x14ac:dyDescent="0.25">
      <c r="A76" s="2">
        <v>44776</v>
      </c>
      <c r="B76" s="1" t="s">
        <v>389</v>
      </c>
      <c r="C76" s="10">
        <v>295784.11</v>
      </c>
      <c r="D76" s="5">
        <v>0</v>
      </c>
      <c r="E76" s="1"/>
      <c r="F76" s="6">
        <v>-2284021.16</v>
      </c>
    </row>
    <row r="77" spans="1:6" ht="15" hidden="1" customHeight="1" x14ac:dyDescent="0.25">
      <c r="A77" s="2">
        <v>44776</v>
      </c>
      <c r="B77" s="1" t="s">
        <v>389</v>
      </c>
      <c r="C77" s="10">
        <v>353793</v>
      </c>
      <c r="D77" s="5">
        <v>0</v>
      </c>
      <c r="E77" s="1"/>
      <c r="F77" s="6">
        <v>-2637814.16</v>
      </c>
    </row>
    <row r="78" spans="1:6" ht="15" hidden="1" customHeight="1" x14ac:dyDescent="0.25">
      <c r="A78" s="2">
        <v>44776</v>
      </c>
      <c r="B78" s="1" t="s">
        <v>389</v>
      </c>
      <c r="C78" s="10">
        <v>407500</v>
      </c>
      <c r="D78" s="5">
        <v>0</v>
      </c>
      <c r="E78" s="1"/>
      <c r="F78" s="6">
        <v>-3045314.16</v>
      </c>
    </row>
    <row r="79" spans="1:6" ht="15" hidden="1" customHeight="1" x14ac:dyDescent="0.25">
      <c r="A79" s="2">
        <v>44776</v>
      </c>
      <c r="B79" s="1" t="s">
        <v>389</v>
      </c>
      <c r="C79" s="10">
        <v>421260</v>
      </c>
      <c r="D79" s="5">
        <v>0</v>
      </c>
      <c r="E79" s="1"/>
      <c r="F79" s="6">
        <v>-3466574.16</v>
      </c>
    </row>
    <row r="80" spans="1:6" ht="15" hidden="1" customHeight="1" x14ac:dyDescent="0.25">
      <c r="A80" s="2">
        <v>44776</v>
      </c>
      <c r="B80" s="1" t="s">
        <v>389</v>
      </c>
      <c r="C80" s="10">
        <v>500000</v>
      </c>
      <c r="D80" s="5">
        <v>0</v>
      </c>
      <c r="E80" s="1"/>
      <c r="F80" s="6">
        <v>-3966574.16</v>
      </c>
    </row>
    <row r="81" spans="1:6" ht="15" hidden="1" customHeight="1" x14ac:dyDescent="0.25">
      <c r="A81" s="2">
        <v>44776</v>
      </c>
      <c r="B81" s="1" t="s">
        <v>389</v>
      </c>
      <c r="C81" s="10">
        <v>677000</v>
      </c>
      <c r="D81" s="5">
        <v>0</v>
      </c>
      <c r="E81" s="1"/>
      <c r="F81" s="6">
        <v>-4643574.16</v>
      </c>
    </row>
    <row r="82" spans="1:6" ht="15" hidden="1" customHeight="1" x14ac:dyDescent="0.25">
      <c r="A82" s="2">
        <v>44776</v>
      </c>
      <c r="B82" s="1" t="s">
        <v>389</v>
      </c>
      <c r="C82" s="10">
        <v>717000</v>
      </c>
      <c r="D82" s="5">
        <v>0</v>
      </c>
      <c r="E82" s="1"/>
      <c r="F82" s="6">
        <v>-5360574.16</v>
      </c>
    </row>
    <row r="83" spans="1:6" ht="15" hidden="1" customHeight="1" x14ac:dyDescent="0.25">
      <c r="A83" s="2">
        <v>44776</v>
      </c>
      <c r="B83" s="1" t="s">
        <v>398</v>
      </c>
      <c r="C83" s="10">
        <v>2200</v>
      </c>
      <c r="D83" s="5">
        <v>0</v>
      </c>
      <c r="E83" s="1"/>
      <c r="F83" s="6">
        <v>-5362774.16</v>
      </c>
    </row>
    <row r="84" spans="1:6" ht="15" hidden="1" customHeight="1" x14ac:dyDescent="0.25">
      <c r="A84" s="2">
        <v>44776</v>
      </c>
      <c r="B84" s="1" t="s">
        <v>37</v>
      </c>
      <c r="C84" s="10">
        <v>462</v>
      </c>
      <c r="D84" s="5">
        <v>0</v>
      </c>
      <c r="E84" s="1"/>
      <c r="F84" s="6">
        <v>-5363236.16</v>
      </c>
    </row>
    <row r="85" spans="1:6" ht="15" hidden="1" customHeight="1" x14ac:dyDescent="0.25">
      <c r="A85" s="2">
        <v>44776</v>
      </c>
      <c r="B85" s="1" t="s">
        <v>398</v>
      </c>
      <c r="C85" s="10">
        <v>2200</v>
      </c>
      <c r="D85" s="5">
        <v>0</v>
      </c>
      <c r="E85" s="1"/>
      <c r="F85" s="6">
        <v>-5365436.16</v>
      </c>
    </row>
    <row r="86" spans="1:6" ht="15" hidden="1" customHeight="1" x14ac:dyDescent="0.25">
      <c r="A86" s="2">
        <v>44776</v>
      </c>
      <c r="B86" s="1" t="s">
        <v>37</v>
      </c>
      <c r="C86" s="10">
        <v>462</v>
      </c>
      <c r="D86" s="5">
        <v>0</v>
      </c>
      <c r="E86" s="1"/>
      <c r="F86" s="6">
        <v>-5365898.16</v>
      </c>
    </row>
    <row r="87" spans="1:6" x14ac:dyDescent="0.25">
      <c r="A87" s="2">
        <v>44776</v>
      </c>
      <c r="B87" s="1" t="s">
        <v>397</v>
      </c>
      <c r="C87" s="10">
        <v>0</v>
      </c>
      <c r="D87" s="5">
        <v>3600000</v>
      </c>
      <c r="E87" s="1" t="s">
        <v>25</v>
      </c>
      <c r="F87" s="6">
        <v>-1765898.16</v>
      </c>
    </row>
    <row r="88" spans="1:6" x14ac:dyDescent="0.25">
      <c r="A88" s="2">
        <v>44776</v>
      </c>
      <c r="B88" s="1" t="s">
        <v>396</v>
      </c>
      <c r="C88" s="10">
        <v>0</v>
      </c>
      <c r="D88" s="5">
        <v>2000000</v>
      </c>
      <c r="E88" s="1" t="s">
        <v>50</v>
      </c>
      <c r="F88" s="6">
        <v>234101.84</v>
      </c>
    </row>
    <row r="89" spans="1:6" ht="15" customHeight="1" x14ac:dyDescent="0.25">
      <c r="A89" s="2">
        <v>44776</v>
      </c>
      <c r="B89" s="1" t="s">
        <v>392</v>
      </c>
      <c r="C89" s="10">
        <v>0</v>
      </c>
      <c r="D89" s="5">
        <v>700000</v>
      </c>
      <c r="E89" s="1" t="s">
        <v>25</v>
      </c>
      <c r="F89" s="6">
        <v>934101.84</v>
      </c>
    </row>
    <row r="90" spans="1:6" x14ac:dyDescent="0.25">
      <c r="A90" s="2">
        <v>44776</v>
      </c>
      <c r="B90" s="1" t="s">
        <v>397</v>
      </c>
      <c r="C90" s="10">
        <v>0</v>
      </c>
      <c r="D90" s="5">
        <v>2500000</v>
      </c>
      <c r="E90" s="1" t="s">
        <v>25</v>
      </c>
      <c r="F90" s="6">
        <v>3434101.84</v>
      </c>
    </row>
    <row r="91" spans="1:6" ht="15" hidden="1" customHeight="1" x14ac:dyDescent="0.25">
      <c r="A91" s="2">
        <v>44776</v>
      </c>
      <c r="B91" s="1" t="s">
        <v>391</v>
      </c>
      <c r="C91" s="10">
        <v>369523</v>
      </c>
      <c r="D91" s="5">
        <v>0</v>
      </c>
      <c r="E91" s="1">
        <v>134729325</v>
      </c>
      <c r="F91" s="6">
        <v>3064578.84</v>
      </c>
    </row>
    <row r="92" spans="1:6" ht="15" hidden="1" customHeight="1" x14ac:dyDescent="0.25">
      <c r="A92" s="2">
        <v>44776</v>
      </c>
      <c r="B92" s="1" t="s">
        <v>391</v>
      </c>
      <c r="C92" s="10">
        <v>187600</v>
      </c>
      <c r="D92" s="5">
        <v>0</v>
      </c>
      <c r="E92" s="1">
        <v>134729688</v>
      </c>
      <c r="F92" s="6">
        <v>2876978.84</v>
      </c>
    </row>
    <row r="93" spans="1:6" ht="15" hidden="1" customHeight="1" x14ac:dyDescent="0.25">
      <c r="A93" s="2">
        <v>44776</v>
      </c>
      <c r="B93" s="1" t="s">
        <v>391</v>
      </c>
      <c r="C93" s="10">
        <v>4750734</v>
      </c>
      <c r="D93" s="5">
        <v>0</v>
      </c>
      <c r="E93" s="1" t="s">
        <v>78</v>
      </c>
      <c r="F93" s="6">
        <v>-1873755.16</v>
      </c>
    </row>
    <row r="94" spans="1:6" ht="15" hidden="1" customHeight="1" x14ac:dyDescent="0.25">
      <c r="A94" s="2">
        <v>44776</v>
      </c>
      <c r="B94" s="1" t="s">
        <v>10</v>
      </c>
      <c r="C94" s="10">
        <v>52831</v>
      </c>
      <c r="D94" s="5">
        <v>0</v>
      </c>
      <c r="E94" s="1"/>
      <c r="F94" s="6">
        <v>-1926586.16</v>
      </c>
    </row>
    <row r="95" spans="1:6" ht="15" hidden="1" customHeight="1" x14ac:dyDescent="0.25">
      <c r="A95" s="2">
        <v>44776</v>
      </c>
      <c r="B95" s="1" t="s">
        <v>389</v>
      </c>
      <c r="C95" s="10">
        <v>47930.1</v>
      </c>
      <c r="D95" s="5">
        <v>0</v>
      </c>
      <c r="E95" s="1"/>
      <c r="F95" s="6">
        <v>-1974516.26</v>
      </c>
    </row>
    <row r="96" spans="1:6" ht="15" hidden="1" customHeight="1" x14ac:dyDescent="0.25">
      <c r="A96" s="2">
        <v>44776</v>
      </c>
      <c r="B96" s="1" t="s">
        <v>389</v>
      </c>
      <c r="C96" s="10">
        <v>289338</v>
      </c>
      <c r="D96" s="5">
        <v>0</v>
      </c>
      <c r="E96" s="1"/>
      <c r="F96" s="6">
        <v>-2263854.2599999998</v>
      </c>
    </row>
    <row r="97" spans="1:6" ht="15" hidden="1" customHeight="1" x14ac:dyDescent="0.25">
      <c r="A97" s="2">
        <v>44776</v>
      </c>
      <c r="B97" s="1" t="s">
        <v>10</v>
      </c>
      <c r="C97" s="10">
        <v>2023.61</v>
      </c>
      <c r="D97" s="5">
        <v>0</v>
      </c>
      <c r="E97" s="1"/>
      <c r="F97" s="6">
        <v>-2265877.87</v>
      </c>
    </row>
    <row r="98" spans="1:6" ht="15" hidden="1" customHeight="1" x14ac:dyDescent="0.25">
      <c r="A98" s="2">
        <v>44777</v>
      </c>
      <c r="B98" s="1" t="s">
        <v>389</v>
      </c>
      <c r="C98" s="10">
        <v>13590.72</v>
      </c>
      <c r="D98" s="5">
        <v>0</v>
      </c>
      <c r="E98" s="1"/>
      <c r="F98" s="6">
        <v>-2279468.59</v>
      </c>
    </row>
    <row r="99" spans="1:6" ht="15" hidden="1" customHeight="1" x14ac:dyDescent="0.25">
      <c r="A99" s="2">
        <v>44777</v>
      </c>
      <c r="B99" s="1" t="s">
        <v>389</v>
      </c>
      <c r="C99" s="10">
        <v>29564.09</v>
      </c>
      <c r="D99" s="5">
        <v>0</v>
      </c>
      <c r="E99" s="1"/>
      <c r="F99" s="6">
        <v>-2309032.6800000002</v>
      </c>
    </row>
    <row r="100" spans="1:6" ht="15" hidden="1" customHeight="1" x14ac:dyDescent="0.25">
      <c r="A100" s="2">
        <v>44777</v>
      </c>
      <c r="B100" s="1" t="s">
        <v>389</v>
      </c>
      <c r="C100" s="10">
        <v>37065.660000000003</v>
      </c>
      <c r="D100" s="5">
        <v>0</v>
      </c>
      <c r="E100" s="1"/>
      <c r="F100" s="6">
        <v>-2346098.34</v>
      </c>
    </row>
    <row r="101" spans="1:6" ht="15" hidden="1" customHeight="1" x14ac:dyDescent="0.25">
      <c r="A101" s="2">
        <v>44777</v>
      </c>
      <c r="B101" s="1" t="s">
        <v>389</v>
      </c>
      <c r="C101" s="10">
        <v>192928.8</v>
      </c>
      <c r="D101" s="5">
        <v>0</v>
      </c>
      <c r="E101" s="1"/>
      <c r="F101" s="6">
        <v>-2539027.14</v>
      </c>
    </row>
    <row r="102" spans="1:6" ht="15" hidden="1" customHeight="1" x14ac:dyDescent="0.25">
      <c r="A102" s="2">
        <v>44777</v>
      </c>
      <c r="B102" s="1" t="s">
        <v>389</v>
      </c>
      <c r="C102" s="10">
        <v>301744</v>
      </c>
      <c r="D102" s="5">
        <v>0</v>
      </c>
      <c r="E102" s="1"/>
      <c r="F102" s="6">
        <v>-2840771.14</v>
      </c>
    </row>
    <row r="103" spans="1:6" ht="15" hidden="1" customHeight="1" x14ac:dyDescent="0.25">
      <c r="A103" s="2">
        <v>44777</v>
      </c>
      <c r="B103" s="1" t="s">
        <v>389</v>
      </c>
      <c r="C103" s="10">
        <v>500000</v>
      </c>
      <c r="D103" s="5">
        <v>0</v>
      </c>
      <c r="E103" s="1"/>
      <c r="F103" s="6">
        <v>-3340771.14</v>
      </c>
    </row>
    <row r="104" spans="1:6" ht="15" hidden="1" customHeight="1" x14ac:dyDescent="0.25">
      <c r="A104" s="2">
        <v>44777</v>
      </c>
      <c r="B104" s="1" t="s">
        <v>389</v>
      </c>
      <c r="C104" s="10">
        <v>509723.08</v>
      </c>
      <c r="D104" s="5">
        <v>0</v>
      </c>
      <c r="E104" s="1"/>
      <c r="F104" s="6">
        <v>-3850494.22</v>
      </c>
    </row>
    <row r="105" spans="1:6" ht="15" hidden="1" customHeight="1" x14ac:dyDescent="0.25">
      <c r="A105" s="2">
        <v>44777</v>
      </c>
      <c r="B105" s="1" t="s">
        <v>389</v>
      </c>
      <c r="C105" s="10">
        <v>669556</v>
      </c>
      <c r="D105" s="5">
        <v>0</v>
      </c>
      <c r="E105" s="1"/>
      <c r="F105" s="6">
        <v>-4520050.22</v>
      </c>
    </row>
    <row r="106" spans="1:6" ht="15" hidden="1" customHeight="1" x14ac:dyDescent="0.25">
      <c r="A106" s="2">
        <v>44777</v>
      </c>
      <c r="B106" s="1" t="s">
        <v>389</v>
      </c>
      <c r="C106" s="10">
        <v>677000</v>
      </c>
      <c r="D106" s="5">
        <v>0</v>
      </c>
      <c r="E106" s="1"/>
      <c r="F106" s="6">
        <v>-5197050.22</v>
      </c>
    </row>
    <row r="107" spans="1:6" ht="15" hidden="1" customHeight="1" x14ac:dyDescent="0.25">
      <c r="A107" s="2">
        <v>44777</v>
      </c>
      <c r="B107" s="1" t="s">
        <v>389</v>
      </c>
      <c r="C107" s="10">
        <v>677000</v>
      </c>
      <c r="D107" s="5">
        <v>0</v>
      </c>
      <c r="E107" s="1"/>
      <c r="F107" s="6">
        <v>-5874050.2199999997</v>
      </c>
    </row>
    <row r="108" spans="1:6" ht="15" hidden="1" customHeight="1" x14ac:dyDescent="0.25">
      <c r="A108" s="2">
        <v>44777</v>
      </c>
      <c r="B108" s="1" t="s">
        <v>389</v>
      </c>
      <c r="C108" s="10">
        <v>717000</v>
      </c>
      <c r="D108" s="5">
        <v>0</v>
      </c>
      <c r="E108" s="1"/>
      <c r="F108" s="6">
        <v>-6591050.2199999997</v>
      </c>
    </row>
    <row r="109" spans="1:6" ht="15" customHeight="1" x14ac:dyDescent="0.25">
      <c r="A109" s="2">
        <v>44777</v>
      </c>
      <c r="B109" s="1" t="s">
        <v>390</v>
      </c>
      <c r="C109" s="10">
        <v>0</v>
      </c>
      <c r="D109" s="5">
        <v>441628.96</v>
      </c>
      <c r="E109" s="1" t="s">
        <v>94</v>
      </c>
      <c r="F109" s="6">
        <v>-6149421.2599999998</v>
      </c>
    </row>
    <row r="110" spans="1:6" ht="15" customHeight="1" x14ac:dyDescent="0.25">
      <c r="A110" s="2">
        <v>44777</v>
      </c>
      <c r="B110" s="1" t="s">
        <v>396</v>
      </c>
      <c r="C110" s="10">
        <v>0</v>
      </c>
      <c r="D110" s="5">
        <v>4600000</v>
      </c>
      <c r="E110" s="1" t="s">
        <v>50</v>
      </c>
      <c r="F110" s="6">
        <v>-1549421.26</v>
      </c>
    </row>
    <row r="111" spans="1:6" ht="15" hidden="1" customHeight="1" x14ac:dyDescent="0.25">
      <c r="A111" s="2">
        <v>44777</v>
      </c>
      <c r="B111" s="1" t="s">
        <v>391</v>
      </c>
      <c r="C111" s="10">
        <v>97934</v>
      </c>
      <c r="D111" s="5">
        <v>0</v>
      </c>
      <c r="E111" s="1">
        <v>134840091</v>
      </c>
      <c r="F111" s="6">
        <v>-1647355.26</v>
      </c>
    </row>
    <row r="112" spans="1:6" ht="15" hidden="1" customHeight="1" x14ac:dyDescent="0.25">
      <c r="A112" s="2">
        <v>44777</v>
      </c>
      <c r="B112" s="1" t="s">
        <v>389</v>
      </c>
      <c r="C112" s="10">
        <v>26487.11</v>
      </c>
      <c r="D112" s="5">
        <v>0</v>
      </c>
      <c r="E112" s="1" t="s">
        <v>95</v>
      </c>
      <c r="F112" s="6">
        <v>-1673842.37</v>
      </c>
    </row>
    <row r="113" spans="1:6" ht="15" hidden="1" customHeight="1" x14ac:dyDescent="0.25">
      <c r="A113" s="2">
        <v>44777</v>
      </c>
      <c r="B113" s="1" t="s">
        <v>389</v>
      </c>
      <c r="C113" s="10">
        <v>134922.76</v>
      </c>
      <c r="D113" s="5">
        <v>0</v>
      </c>
      <c r="E113" s="1" t="s">
        <v>96</v>
      </c>
      <c r="F113" s="6">
        <v>-1808765.13</v>
      </c>
    </row>
    <row r="114" spans="1:6" ht="15" hidden="1" customHeight="1" x14ac:dyDescent="0.25">
      <c r="A114" s="2">
        <v>44777</v>
      </c>
      <c r="B114" s="1" t="s">
        <v>389</v>
      </c>
      <c r="C114" s="10">
        <v>162.38999999999999</v>
      </c>
      <c r="D114" s="5">
        <v>0</v>
      </c>
      <c r="E114" s="1" t="s">
        <v>97</v>
      </c>
      <c r="F114" s="6">
        <v>-1808927.52</v>
      </c>
    </row>
    <row r="115" spans="1:6" ht="15" hidden="1" customHeight="1" x14ac:dyDescent="0.25">
      <c r="A115" s="2">
        <v>44777</v>
      </c>
      <c r="B115" s="1" t="s">
        <v>389</v>
      </c>
      <c r="C115" s="10">
        <v>26147.51</v>
      </c>
      <c r="D115" s="5">
        <v>0</v>
      </c>
      <c r="E115" s="1" t="s">
        <v>98</v>
      </c>
      <c r="F115" s="6">
        <v>-1835075.03</v>
      </c>
    </row>
    <row r="116" spans="1:6" ht="15" customHeight="1" x14ac:dyDescent="0.25">
      <c r="A116" s="2">
        <v>44777</v>
      </c>
      <c r="B116" s="1" t="s">
        <v>397</v>
      </c>
      <c r="C116" s="10">
        <v>0</v>
      </c>
      <c r="D116" s="5">
        <v>2050000</v>
      </c>
      <c r="E116" s="1" t="s">
        <v>25</v>
      </c>
      <c r="F116" s="6">
        <v>214924.97</v>
      </c>
    </row>
    <row r="117" spans="1:6" ht="15" hidden="1" customHeight="1" x14ac:dyDescent="0.25">
      <c r="A117" s="2">
        <v>44777</v>
      </c>
      <c r="B117" s="1" t="s">
        <v>397</v>
      </c>
      <c r="C117" s="10">
        <v>2100000</v>
      </c>
      <c r="D117" s="5">
        <v>0</v>
      </c>
      <c r="E117" s="1" t="s">
        <v>25</v>
      </c>
      <c r="F117" s="6">
        <v>-1885075.03</v>
      </c>
    </row>
    <row r="118" spans="1:6" ht="15" hidden="1" customHeight="1" x14ac:dyDescent="0.25">
      <c r="A118" s="2">
        <v>44777</v>
      </c>
      <c r="B118" s="1" t="s">
        <v>398</v>
      </c>
      <c r="C118" s="10">
        <v>250</v>
      </c>
      <c r="D118" s="5">
        <v>0</v>
      </c>
      <c r="E118" s="1"/>
      <c r="F118" s="6">
        <v>-1885325.03</v>
      </c>
    </row>
    <row r="119" spans="1:6" ht="15" hidden="1" customHeight="1" x14ac:dyDescent="0.25">
      <c r="A119" s="2">
        <v>44777</v>
      </c>
      <c r="B119" s="1" t="s">
        <v>37</v>
      </c>
      <c r="C119" s="10">
        <v>52.5</v>
      </c>
      <c r="D119" s="5">
        <v>0</v>
      </c>
      <c r="E119" s="1"/>
      <c r="F119" s="6">
        <v>-1885377.53</v>
      </c>
    </row>
    <row r="120" spans="1:6" ht="15" hidden="1" customHeight="1" x14ac:dyDescent="0.25">
      <c r="A120" s="2">
        <v>44777</v>
      </c>
      <c r="B120" s="1" t="s">
        <v>10</v>
      </c>
      <c r="C120" s="10">
        <v>27666.77</v>
      </c>
      <c r="D120" s="5">
        <v>0</v>
      </c>
      <c r="E120" s="1"/>
      <c r="F120" s="6">
        <v>-1913044.3</v>
      </c>
    </row>
    <row r="121" spans="1:6" ht="15" hidden="1" customHeight="1" x14ac:dyDescent="0.25">
      <c r="A121" s="2">
        <v>44777</v>
      </c>
      <c r="B121" s="1" t="s">
        <v>30</v>
      </c>
      <c r="C121" s="10">
        <v>2649.77</v>
      </c>
      <c r="D121" s="5">
        <v>0</v>
      </c>
      <c r="E121" s="1"/>
      <c r="F121" s="6">
        <v>-1915694.07</v>
      </c>
    </row>
    <row r="122" spans="1:6" ht="15" hidden="1" customHeight="1" x14ac:dyDescent="0.25">
      <c r="A122" s="2">
        <v>44777</v>
      </c>
      <c r="B122" s="1" t="s">
        <v>389</v>
      </c>
      <c r="C122" s="10">
        <v>717000</v>
      </c>
      <c r="D122" s="5">
        <v>0</v>
      </c>
      <c r="E122" s="1"/>
      <c r="F122" s="6">
        <v>-2632694.0699999998</v>
      </c>
    </row>
    <row r="123" spans="1:6" ht="15" hidden="1" customHeight="1" x14ac:dyDescent="0.25">
      <c r="A123" s="2">
        <v>44777</v>
      </c>
      <c r="B123" s="1" t="s">
        <v>389</v>
      </c>
      <c r="C123" s="10">
        <v>1118250</v>
      </c>
      <c r="D123" s="5">
        <v>0</v>
      </c>
      <c r="E123" s="1"/>
      <c r="F123" s="6">
        <v>-3750944.07</v>
      </c>
    </row>
    <row r="124" spans="1:6" ht="15" hidden="1" customHeight="1" x14ac:dyDescent="0.25">
      <c r="A124" s="2">
        <v>44777</v>
      </c>
      <c r="B124" s="1" t="s">
        <v>10</v>
      </c>
      <c r="C124" s="10">
        <v>11011.5</v>
      </c>
      <c r="D124" s="5">
        <v>0</v>
      </c>
      <c r="E124" s="1"/>
      <c r="F124" s="6">
        <v>-3761955.57</v>
      </c>
    </row>
    <row r="125" spans="1:6" ht="15" hidden="1" customHeight="1" x14ac:dyDescent="0.25">
      <c r="A125" s="2">
        <v>44778</v>
      </c>
      <c r="B125" s="1" t="s">
        <v>389</v>
      </c>
      <c r="C125" s="10">
        <v>111072</v>
      </c>
      <c r="D125" s="5">
        <v>0</v>
      </c>
      <c r="E125" s="1"/>
      <c r="F125" s="6">
        <v>-3873027.57</v>
      </c>
    </row>
    <row r="126" spans="1:6" ht="15" hidden="1" customHeight="1" x14ac:dyDescent="0.25">
      <c r="A126" s="2">
        <v>44778</v>
      </c>
      <c r="B126" s="1" t="s">
        <v>389</v>
      </c>
      <c r="C126" s="10">
        <v>221496.36</v>
      </c>
      <c r="D126" s="5">
        <v>0</v>
      </c>
      <c r="E126" s="1"/>
      <c r="F126" s="6">
        <v>-4094523.93</v>
      </c>
    </row>
    <row r="127" spans="1:6" ht="15" hidden="1" customHeight="1" x14ac:dyDescent="0.25">
      <c r="A127" s="2">
        <v>44778</v>
      </c>
      <c r="B127" s="1" t="s">
        <v>389</v>
      </c>
      <c r="C127" s="10">
        <v>275000</v>
      </c>
      <c r="D127" s="5">
        <v>0</v>
      </c>
      <c r="E127" s="1"/>
      <c r="F127" s="6">
        <v>-4369523.93</v>
      </c>
    </row>
    <row r="128" spans="1:6" ht="15" hidden="1" customHeight="1" x14ac:dyDescent="0.25">
      <c r="A128" s="2">
        <v>44778</v>
      </c>
      <c r="B128" s="1" t="s">
        <v>389</v>
      </c>
      <c r="C128" s="10">
        <v>337000</v>
      </c>
      <c r="D128" s="5">
        <v>0</v>
      </c>
      <c r="E128" s="1"/>
      <c r="F128" s="6">
        <v>-4706523.93</v>
      </c>
    </row>
    <row r="129" spans="1:6" ht="15" hidden="1" customHeight="1" x14ac:dyDescent="0.25">
      <c r="A129" s="2">
        <v>44778</v>
      </c>
      <c r="B129" s="1" t="s">
        <v>389</v>
      </c>
      <c r="C129" s="10">
        <v>407500</v>
      </c>
      <c r="D129" s="5">
        <v>0</v>
      </c>
      <c r="E129" s="1"/>
      <c r="F129" s="6">
        <v>-5114023.93</v>
      </c>
    </row>
    <row r="130" spans="1:6" ht="15" hidden="1" customHeight="1" x14ac:dyDescent="0.25">
      <c r="A130" s="2">
        <v>44778</v>
      </c>
      <c r="B130" s="1" t="s">
        <v>389</v>
      </c>
      <c r="C130" s="10">
        <v>677000</v>
      </c>
      <c r="D130" s="5">
        <v>0</v>
      </c>
      <c r="E130" s="1"/>
      <c r="F130" s="6">
        <v>-5791023.9299999997</v>
      </c>
    </row>
    <row r="131" spans="1:6" ht="15" customHeight="1" x14ac:dyDescent="0.25">
      <c r="A131" s="2">
        <v>44778</v>
      </c>
      <c r="B131" s="1" t="s">
        <v>107</v>
      </c>
      <c r="C131" s="10">
        <v>0</v>
      </c>
      <c r="D131" s="5">
        <v>2008965.74</v>
      </c>
      <c r="E131" s="1" t="s">
        <v>108</v>
      </c>
      <c r="F131" s="6">
        <v>-3782058.19</v>
      </c>
    </row>
    <row r="132" spans="1:6" ht="15" customHeight="1" x14ac:dyDescent="0.25">
      <c r="A132" s="2">
        <v>44778</v>
      </c>
      <c r="B132" s="1" t="s">
        <v>397</v>
      </c>
      <c r="C132" s="10">
        <v>0</v>
      </c>
      <c r="D132" s="5">
        <v>1900000</v>
      </c>
      <c r="E132" s="1" t="s">
        <v>25</v>
      </c>
      <c r="F132" s="6">
        <v>-1882058.19</v>
      </c>
    </row>
    <row r="133" spans="1:6" ht="15" customHeight="1" x14ac:dyDescent="0.25">
      <c r="A133" s="2">
        <v>44778</v>
      </c>
      <c r="B133" s="1" t="s">
        <v>390</v>
      </c>
      <c r="C133" s="10">
        <v>0</v>
      </c>
      <c r="D133" s="5">
        <v>2191048.9700000002</v>
      </c>
      <c r="E133" s="1" t="s">
        <v>109</v>
      </c>
      <c r="F133" s="6">
        <v>308990.78000000003</v>
      </c>
    </row>
    <row r="134" spans="1:6" ht="15" hidden="1" customHeight="1" x14ac:dyDescent="0.25">
      <c r="A134" s="2">
        <v>44778</v>
      </c>
      <c r="B134" s="1" t="s">
        <v>389</v>
      </c>
      <c r="C134" s="10">
        <v>258142.04</v>
      </c>
      <c r="D134" s="5">
        <v>0</v>
      </c>
      <c r="E134" s="1" t="s">
        <v>110</v>
      </c>
      <c r="F134" s="6">
        <v>50848.74</v>
      </c>
    </row>
    <row r="135" spans="1:6" ht="15" hidden="1" customHeight="1" x14ac:dyDescent="0.25">
      <c r="A135" s="2">
        <v>44778</v>
      </c>
      <c r="B135" s="1" t="s">
        <v>398</v>
      </c>
      <c r="C135" s="10">
        <v>250</v>
      </c>
      <c r="D135" s="5">
        <v>0</v>
      </c>
      <c r="E135" s="1"/>
      <c r="F135" s="6">
        <v>50598.74</v>
      </c>
    </row>
    <row r="136" spans="1:6" ht="15" hidden="1" customHeight="1" x14ac:dyDescent="0.25">
      <c r="A136" s="2">
        <v>44778</v>
      </c>
      <c r="B136" s="1" t="s">
        <v>37</v>
      </c>
      <c r="C136" s="10">
        <v>52.5</v>
      </c>
      <c r="D136" s="5">
        <v>0</v>
      </c>
      <c r="E136" s="1"/>
      <c r="F136" s="6">
        <v>50546.239999999998</v>
      </c>
    </row>
    <row r="137" spans="1:6" ht="15" hidden="1" customHeight="1" x14ac:dyDescent="0.25">
      <c r="A137" s="2">
        <v>44778</v>
      </c>
      <c r="B137" s="1" t="s">
        <v>391</v>
      </c>
      <c r="C137" s="10">
        <v>480820</v>
      </c>
      <c r="D137" s="5">
        <v>0</v>
      </c>
      <c r="E137" s="1">
        <v>135008097</v>
      </c>
      <c r="F137" s="6">
        <v>-430273.76</v>
      </c>
    </row>
    <row r="138" spans="1:6" ht="15" customHeight="1" x14ac:dyDescent="0.25">
      <c r="A138" s="2">
        <v>44778</v>
      </c>
      <c r="B138" s="1" t="s">
        <v>394</v>
      </c>
      <c r="C138" s="10">
        <v>0</v>
      </c>
      <c r="D138" s="5">
        <v>500000</v>
      </c>
      <c r="E138" s="1" t="s">
        <v>111</v>
      </c>
      <c r="F138" s="6">
        <v>69726.240000000005</v>
      </c>
    </row>
    <row r="139" spans="1:6" ht="15" hidden="1" customHeight="1" x14ac:dyDescent="0.25">
      <c r="A139" s="2">
        <v>44778</v>
      </c>
      <c r="B139" s="1" t="s">
        <v>112</v>
      </c>
      <c r="C139" s="10">
        <v>2000000</v>
      </c>
      <c r="D139" s="5">
        <v>0</v>
      </c>
      <c r="E139" s="1" t="s">
        <v>113</v>
      </c>
      <c r="F139" s="6">
        <v>-1930273.76</v>
      </c>
    </row>
    <row r="140" spans="1:6" ht="15" customHeight="1" x14ac:dyDescent="0.25">
      <c r="A140" s="2">
        <v>44778</v>
      </c>
      <c r="B140" s="1" t="s">
        <v>395</v>
      </c>
      <c r="C140" s="10">
        <v>0</v>
      </c>
      <c r="D140" s="5">
        <v>500000</v>
      </c>
      <c r="E140" s="1" t="s">
        <v>55</v>
      </c>
      <c r="F140" s="6">
        <v>-1430273.76</v>
      </c>
    </row>
    <row r="141" spans="1:6" ht="15" hidden="1" customHeight="1" x14ac:dyDescent="0.25">
      <c r="A141" s="2">
        <v>44778</v>
      </c>
      <c r="B141" s="1" t="s">
        <v>114</v>
      </c>
      <c r="C141" s="10">
        <v>21530.39</v>
      </c>
      <c r="D141" s="5">
        <v>0</v>
      </c>
      <c r="E141" s="1" t="s">
        <v>115</v>
      </c>
      <c r="F141" s="6">
        <v>-1451804.15</v>
      </c>
    </row>
    <row r="142" spans="1:6" ht="15" hidden="1" customHeight="1" x14ac:dyDescent="0.25">
      <c r="A142" s="2">
        <v>44778</v>
      </c>
      <c r="B142" s="1" t="s">
        <v>407</v>
      </c>
      <c r="C142" s="10">
        <v>2260.69</v>
      </c>
      <c r="D142" s="5">
        <v>0</v>
      </c>
      <c r="E142" s="1" t="s">
        <v>115</v>
      </c>
      <c r="F142" s="6">
        <v>-1454064.84</v>
      </c>
    </row>
    <row r="143" spans="1:6" ht="15" hidden="1" customHeight="1" x14ac:dyDescent="0.25">
      <c r="A143" s="2">
        <v>44778</v>
      </c>
      <c r="B143" s="1" t="s">
        <v>116</v>
      </c>
      <c r="C143" s="10">
        <v>2451.87</v>
      </c>
      <c r="D143" s="5">
        <v>0</v>
      </c>
      <c r="E143" s="1" t="s">
        <v>115</v>
      </c>
      <c r="F143" s="6">
        <v>-1456516.71</v>
      </c>
    </row>
    <row r="144" spans="1:6" ht="15" hidden="1" customHeight="1" x14ac:dyDescent="0.25">
      <c r="A144" s="2">
        <v>44778</v>
      </c>
      <c r="B144" s="1" t="s">
        <v>114</v>
      </c>
      <c r="C144" s="10">
        <v>28391.39</v>
      </c>
      <c r="D144" s="5">
        <v>0</v>
      </c>
      <c r="E144" s="1" t="s">
        <v>115</v>
      </c>
      <c r="F144" s="6">
        <v>-1484908.1</v>
      </c>
    </row>
    <row r="145" spans="1:6" ht="15" hidden="1" customHeight="1" x14ac:dyDescent="0.25">
      <c r="A145" s="2">
        <v>44778</v>
      </c>
      <c r="B145" s="1" t="s">
        <v>407</v>
      </c>
      <c r="C145" s="10">
        <v>2981.1</v>
      </c>
      <c r="D145" s="5">
        <v>0</v>
      </c>
      <c r="E145" s="1" t="s">
        <v>115</v>
      </c>
      <c r="F145" s="6">
        <v>-1487889.2</v>
      </c>
    </row>
    <row r="146" spans="1:6" ht="15" hidden="1" customHeight="1" x14ac:dyDescent="0.25">
      <c r="A146" s="2">
        <v>44778</v>
      </c>
      <c r="B146" s="1" t="s">
        <v>116</v>
      </c>
      <c r="C146" s="10">
        <v>2451.87</v>
      </c>
      <c r="D146" s="5">
        <v>0</v>
      </c>
      <c r="E146" s="1" t="s">
        <v>115</v>
      </c>
      <c r="F146" s="6">
        <v>-1490341.07</v>
      </c>
    </row>
    <row r="147" spans="1:6" ht="15" hidden="1" customHeight="1" x14ac:dyDescent="0.25">
      <c r="A147" s="2">
        <v>44778</v>
      </c>
      <c r="B147" s="1" t="s">
        <v>114</v>
      </c>
      <c r="C147" s="10">
        <v>35103.089999999997</v>
      </c>
      <c r="D147" s="5">
        <v>0</v>
      </c>
      <c r="E147" s="1" t="s">
        <v>115</v>
      </c>
      <c r="F147" s="6">
        <v>-1525444.16</v>
      </c>
    </row>
    <row r="148" spans="1:6" ht="15" hidden="1" customHeight="1" x14ac:dyDescent="0.25">
      <c r="A148" s="2">
        <v>44778</v>
      </c>
      <c r="B148" s="1" t="s">
        <v>407</v>
      </c>
      <c r="C148" s="10">
        <v>3685.82</v>
      </c>
      <c r="D148" s="5">
        <v>0</v>
      </c>
      <c r="E148" s="1" t="s">
        <v>115</v>
      </c>
      <c r="F148" s="6">
        <v>-1529129.98</v>
      </c>
    </row>
    <row r="149" spans="1:6" ht="15" hidden="1" customHeight="1" x14ac:dyDescent="0.25">
      <c r="A149" s="2">
        <v>44778</v>
      </c>
      <c r="B149" s="1" t="s">
        <v>116</v>
      </c>
      <c r="C149" s="10">
        <v>2451.87</v>
      </c>
      <c r="D149" s="5">
        <v>0</v>
      </c>
      <c r="E149" s="1" t="s">
        <v>115</v>
      </c>
      <c r="F149" s="6">
        <v>-1531581.85</v>
      </c>
    </row>
    <row r="150" spans="1:6" ht="15" hidden="1" customHeight="1" x14ac:dyDescent="0.25">
      <c r="A150" s="2">
        <v>44778</v>
      </c>
      <c r="B150" s="1" t="s">
        <v>114</v>
      </c>
      <c r="C150" s="10">
        <v>3007.11</v>
      </c>
      <c r="D150" s="5">
        <v>0</v>
      </c>
      <c r="E150" s="1" t="s">
        <v>115</v>
      </c>
      <c r="F150" s="6">
        <v>-1534588.96</v>
      </c>
    </row>
    <row r="151" spans="1:6" ht="15" hidden="1" customHeight="1" x14ac:dyDescent="0.25">
      <c r="A151" s="2">
        <v>44778</v>
      </c>
      <c r="B151" s="1" t="s">
        <v>407</v>
      </c>
      <c r="C151" s="10">
        <v>315.75</v>
      </c>
      <c r="D151" s="5">
        <v>0</v>
      </c>
      <c r="E151" s="1" t="s">
        <v>115</v>
      </c>
      <c r="F151" s="6">
        <v>-1534904.71</v>
      </c>
    </row>
    <row r="152" spans="1:6" ht="15" hidden="1" customHeight="1" x14ac:dyDescent="0.25">
      <c r="A152" s="2">
        <v>44778</v>
      </c>
      <c r="B152" s="1" t="s">
        <v>116</v>
      </c>
      <c r="C152" s="10">
        <v>165.9</v>
      </c>
      <c r="D152" s="5">
        <v>0</v>
      </c>
      <c r="E152" s="1" t="s">
        <v>115</v>
      </c>
      <c r="F152" s="6">
        <v>-1535070.61</v>
      </c>
    </row>
    <row r="153" spans="1:6" ht="15" hidden="1" customHeight="1" x14ac:dyDescent="0.25">
      <c r="A153" s="2">
        <v>44778</v>
      </c>
      <c r="B153" s="1" t="s">
        <v>114</v>
      </c>
      <c r="C153" s="10">
        <v>2332.7199999999998</v>
      </c>
      <c r="D153" s="5">
        <v>0</v>
      </c>
      <c r="E153" s="1" t="s">
        <v>115</v>
      </c>
      <c r="F153" s="6">
        <v>-1537403.33</v>
      </c>
    </row>
    <row r="154" spans="1:6" ht="15" hidden="1" customHeight="1" x14ac:dyDescent="0.25">
      <c r="A154" s="2">
        <v>44778</v>
      </c>
      <c r="B154" s="1" t="s">
        <v>407</v>
      </c>
      <c r="C154" s="10">
        <v>244.94</v>
      </c>
      <c r="D154" s="5">
        <v>0</v>
      </c>
      <c r="E154" s="1" t="s">
        <v>115</v>
      </c>
      <c r="F154" s="6">
        <v>-1537648.27</v>
      </c>
    </row>
    <row r="155" spans="1:6" ht="15" hidden="1" customHeight="1" x14ac:dyDescent="0.25">
      <c r="A155" s="2">
        <v>44778</v>
      </c>
      <c r="B155" s="1" t="s">
        <v>116</v>
      </c>
      <c r="C155" s="10">
        <v>112.57</v>
      </c>
      <c r="D155" s="5">
        <v>0</v>
      </c>
      <c r="E155" s="1" t="s">
        <v>115</v>
      </c>
      <c r="F155" s="6">
        <v>-1537760.84</v>
      </c>
    </row>
    <row r="156" spans="1:6" ht="15" hidden="1" customHeight="1" x14ac:dyDescent="0.25">
      <c r="A156" s="2">
        <v>44778</v>
      </c>
      <c r="B156" s="1" t="s">
        <v>10</v>
      </c>
      <c r="C156" s="10">
        <v>16712.73</v>
      </c>
      <c r="D156" s="5">
        <v>0</v>
      </c>
      <c r="E156" s="1"/>
      <c r="F156" s="6">
        <v>-1554473.57</v>
      </c>
    </row>
    <row r="157" spans="1:6" ht="15" hidden="1" customHeight="1" x14ac:dyDescent="0.25">
      <c r="A157" s="2">
        <v>44778</v>
      </c>
      <c r="B157" s="1" t="s">
        <v>30</v>
      </c>
      <c r="C157" s="10">
        <v>25200.09</v>
      </c>
      <c r="D157" s="5">
        <v>0</v>
      </c>
      <c r="E157" s="1"/>
      <c r="F157" s="6">
        <v>-1579673.66</v>
      </c>
    </row>
    <row r="158" spans="1:6" ht="15" hidden="1" customHeight="1" x14ac:dyDescent="0.25">
      <c r="A158" s="2">
        <v>44778</v>
      </c>
      <c r="B158" s="1" t="s">
        <v>398</v>
      </c>
      <c r="C158" s="10">
        <v>120</v>
      </c>
      <c r="D158" s="5">
        <v>0</v>
      </c>
      <c r="E158" s="1"/>
      <c r="F158" s="6">
        <v>-1579793.66</v>
      </c>
    </row>
    <row r="159" spans="1:6" ht="15" hidden="1" customHeight="1" x14ac:dyDescent="0.25">
      <c r="A159" s="2">
        <v>44778</v>
      </c>
      <c r="B159" s="1" t="s">
        <v>37</v>
      </c>
      <c r="C159" s="10">
        <v>25.2</v>
      </c>
      <c r="D159" s="5">
        <v>0</v>
      </c>
      <c r="E159" s="1"/>
      <c r="F159" s="6">
        <v>-1579818.86</v>
      </c>
    </row>
    <row r="160" spans="1:6" ht="15" hidden="1" customHeight="1" x14ac:dyDescent="0.25">
      <c r="A160" s="2">
        <v>44778</v>
      </c>
      <c r="B160" s="1" t="s">
        <v>398</v>
      </c>
      <c r="C160" s="10">
        <v>120</v>
      </c>
      <c r="D160" s="5">
        <v>0</v>
      </c>
      <c r="E160" s="1"/>
      <c r="F160" s="6">
        <v>-1579938.86</v>
      </c>
    </row>
    <row r="161" spans="1:6" ht="15" hidden="1" customHeight="1" x14ac:dyDescent="0.25">
      <c r="A161" s="2">
        <v>44778</v>
      </c>
      <c r="B161" s="1" t="s">
        <v>37</v>
      </c>
      <c r="C161" s="10">
        <v>25.2</v>
      </c>
      <c r="D161" s="5">
        <v>0</v>
      </c>
      <c r="E161" s="1"/>
      <c r="F161" s="6">
        <v>-1579964.06</v>
      </c>
    </row>
    <row r="162" spans="1:6" ht="15" hidden="1" customHeight="1" x14ac:dyDescent="0.25">
      <c r="A162" s="2">
        <v>44778</v>
      </c>
      <c r="B162" s="1" t="s">
        <v>10</v>
      </c>
      <c r="C162" s="10">
        <v>1.74</v>
      </c>
      <c r="D162" s="5">
        <v>0</v>
      </c>
      <c r="E162" s="1"/>
      <c r="F162" s="6">
        <v>-1579965.8</v>
      </c>
    </row>
    <row r="163" spans="1:6" ht="15" hidden="1" customHeight="1" x14ac:dyDescent="0.25">
      <c r="A163" s="2">
        <v>44778</v>
      </c>
      <c r="B163" s="1" t="s">
        <v>389</v>
      </c>
      <c r="C163" s="10">
        <v>337000</v>
      </c>
      <c r="D163" s="5">
        <v>0</v>
      </c>
      <c r="E163" s="1"/>
      <c r="F163" s="6">
        <v>-1916965.8</v>
      </c>
    </row>
    <row r="164" spans="1:6" ht="15" hidden="1" customHeight="1" x14ac:dyDescent="0.25">
      <c r="A164" s="2">
        <v>44778</v>
      </c>
      <c r="B164" s="1" t="s">
        <v>389</v>
      </c>
      <c r="C164" s="10">
        <v>341749.04</v>
      </c>
      <c r="D164" s="5">
        <v>0</v>
      </c>
      <c r="E164" s="1"/>
      <c r="F164" s="6">
        <v>-2258714.84</v>
      </c>
    </row>
    <row r="165" spans="1:6" ht="15" hidden="1" customHeight="1" x14ac:dyDescent="0.25">
      <c r="A165" s="2">
        <v>44778</v>
      </c>
      <c r="B165" s="1" t="s">
        <v>389</v>
      </c>
      <c r="C165" s="10">
        <v>530527.63</v>
      </c>
      <c r="D165" s="5">
        <v>0</v>
      </c>
      <c r="E165" s="1"/>
      <c r="F165" s="6">
        <v>-2789242.47</v>
      </c>
    </row>
    <row r="166" spans="1:6" ht="15" hidden="1" customHeight="1" x14ac:dyDescent="0.25">
      <c r="A166" s="2">
        <v>44778</v>
      </c>
      <c r="B166" s="1" t="s">
        <v>389</v>
      </c>
      <c r="C166" s="10">
        <v>565745</v>
      </c>
      <c r="D166" s="5">
        <v>0</v>
      </c>
      <c r="E166" s="1"/>
      <c r="F166" s="6">
        <v>-3354987.47</v>
      </c>
    </row>
    <row r="167" spans="1:6" ht="15" hidden="1" customHeight="1" x14ac:dyDescent="0.25">
      <c r="A167" s="2">
        <v>44778</v>
      </c>
      <c r="B167" s="1" t="s">
        <v>389</v>
      </c>
      <c r="C167" s="10">
        <v>565745</v>
      </c>
      <c r="D167" s="5">
        <v>0</v>
      </c>
      <c r="E167" s="1"/>
      <c r="F167" s="6">
        <v>-3920732.47</v>
      </c>
    </row>
    <row r="168" spans="1:6" ht="15" hidden="1" customHeight="1" x14ac:dyDescent="0.25">
      <c r="A168" s="2">
        <v>44778</v>
      </c>
      <c r="B168" s="1" t="s">
        <v>389</v>
      </c>
      <c r="C168" s="10">
        <v>565745</v>
      </c>
      <c r="D168" s="5">
        <v>0</v>
      </c>
      <c r="E168" s="1"/>
      <c r="F168" s="6">
        <v>-4486477.47</v>
      </c>
    </row>
    <row r="169" spans="1:6" ht="15" hidden="1" customHeight="1" x14ac:dyDescent="0.25">
      <c r="A169" s="2">
        <v>44778</v>
      </c>
      <c r="B169" s="1" t="s">
        <v>389</v>
      </c>
      <c r="C169" s="10">
        <v>565745.92000000004</v>
      </c>
      <c r="D169" s="5">
        <v>0</v>
      </c>
      <c r="E169" s="1"/>
      <c r="F169" s="6">
        <v>-5052223.3899999997</v>
      </c>
    </row>
    <row r="170" spans="1:6" ht="15" hidden="1" customHeight="1" x14ac:dyDescent="0.25">
      <c r="A170" s="2">
        <v>44778</v>
      </c>
      <c r="B170" s="1" t="s">
        <v>389</v>
      </c>
      <c r="C170" s="10">
        <v>669994.35</v>
      </c>
      <c r="D170" s="5">
        <v>0</v>
      </c>
      <c r="E170" s="1"/>
      <c r="F170" s="6">
        <v>-5722217.7400000002</v>
      </c>
    </row>
    <row r="171" spans="1:6" ht="15" hidden="1" customHeight="1" x14ac:dyDescent="0.25">
      <c r="A171" s="2">
        <v>44778</v>
      </c>
      <c r="B171" s="1" t="s">
        <v>10</v>
      </c>
      <c r="C171" s="10">
        <v>24853.51</v>
      </c>
      <c r="D171" s="5">
        <v>0</v>
      </c>
      <c r="E171" s="1"/>
      <c r="F171" s="6">
        <v>-5747071.25</v>
      </c>
    </row>
    <row r="172" spans="1:6" ht="15" customHeight="1" x14ac:dyDescent="0.25">
      <c r="A172" s="2">
        <v>44778</v>
      </c>
      <c r="B172" s="1" t="s">
        <v>390</v>
      </c>
      <c r="C172" s="10">
        <v>0</v>
      </c>
      <c r="D172" s="5">
        <v>109603.49</v>
      </c>
      <c r="E172" s="1"/>
      <c r="F172" s="6">
        <v>-5637467.7599999998</v>
      </c>
    </row>
    <row r="173" spans="1:6" ht="15" hidden="1" customHeight="1" x14ac:dyDescent="0.25">
      <c r="A173" s="2">
        <v>44778</v>
      </c>
      <c r="B173" s="1" t="s">
        <v>30</v>
      </c>
      <c r="C173" s="10">
        <v>657.62</v>
      </c>
      <c r="D173" s="5">
        <v>0</v>
      </c>
      <c r="E173" s="1"/>
      <c r="F173" s="6">
        <v>-5638125.3799999999</v>
      </c>
    </row>
    <row r="174" spans="1:6" ht="15" hidden="1" customHeight="1" x14ac:dyDescent="0.25">
      <c r="A174" s="2">
        <v>44781</v>
      </c>
      <c r="B174" s="1" t="s">
        <v>389</v>
      </c>
      <c r="C174" s="10">
        <v>83792.5</v>
      </c>
      <c r="D174" s="5">
        <v>0</v>
      </c>
      <c r="E174" s="1"/>
      <c r="F174" s="6">
        <v>-5721917.8799999999</v>
      </c>
    </row>
    <row r="175" spans="1:6" ht="15" hidden="1" customHeight="1" x14ac:dyDescent="0.25">
      <c r="A175" s="2">
        <v>44781</v>
      </c>
      <c r="B175" s="1" t="s">
        <v>389</v>
      </c>
      <c r="C175" s="10">
        <v>163096.46</v>
      </c>
      <c r="D175" s="5">
        <v>0</v>
      </c>
      <c r="E175" s="1"/>
      <c r="F175" s="6">
        <v>-5885014.3399999999</v>
      </c>
    </row>
    <row r="176" spans="1:6" ht="15" hidden="1" customHeight="1" x14ac:dyDescent="0.25">
      <c r="A176" s="2">
        <v>44781</v>
      </c>
      <c r="B176" s="1" t="s">
        <v>389</v>
      </c>
      <c r="C176" s="10">
        <v>171084.75</v>
      </c>
      <c r="D176" s="5">
        <v>0</v>
      </c>
      <c r="E176" s="1"/>
      <c r="F176" s="6">
        <v>-6056099.0899999999</v>
      </c>
    </row>
    <row r="177" spans="1:6" ht="15" hidden="1" customHeight="1" x14ac:dyDescent="0.25">
      <c r="A177" s="2">
        <v>44781</v>
      </c>
      <c r="B177" s="1" t="s">
        <v>389</v>
      </c>
      <c r="C177" s="10">
        <v>287475.37</v>
      </c>
      <c r="D177" s="5">
        <v>0</v>
      </c>
      <c r="E177" s="1"/>
      <c r="F177" s="6">
        <v>-6343574.46</v>
      </c>
    </row>
    <row r="178" spans="1:6" ht="15" hidden="1" customHeight="1" x14ac:dyDescent="0.25">
      <c r="A178" s="2">
        <v>44781</v>
      </c>
      <c r="B178" s="1" t="s">
        <v>389</v>
      </c>
      <c r="C178" s="10">
        <v>308710</v>
      </c>
      <c r="D178" s="5">
        <v>0</v>
      </c>
      <c r="E178" s="1"/>
      <c r="F178" s="6">
        <v>-6652284.46</v>
      </c>
    </row>
    <row r="179" spans="1:6" ht="15" hidden="1" customHeight="1" x14ac:dyDescent="0.25">
      <c r="A179" s="2">
        <v>44781</v>
      </c>
      <c r="B179" s="1" t="s">
        <v>389</v>
      </c>
      <c r="C179" s="10">
        <v>367529.65</v>
      </c>
      <c r="D179" s="5">
        <v>0</v>
      </c>
      <c r="E179" s="1"/>
      <c r="F179" s="6">
        <v>-7019814.1100000003</v>
      </c>
    </row>
    <row r="180" spans="1:6" ht="15" hidden="1" customHeight="1" x14ac:dyDescent="0.25">
      <c r="A180" s="2">
        <v>44781</v>
      </c>
      <c r="B180" s="1" t="s">
        <v>389</v>
      </c>
      <c r="C180" s="10">
        <v>421260</v>
      </c>
      <c r="D180" s="5">
        <v>0</v>
      </c>
      <c r="E180" s="1"/>
      <c r="F180" s="6">
        <v>-7441074.1100000003</v>
      </c>
    </row>
    <row r="181" spans="1:6" ht="15" hidden="1" customHeight="1" x14ac:dyDescent="0.25">
      <c r="A181" s="2">
        <v>44781</v>
      </c>
      <c r="B181" s="1" t="s">
        <v>389</v>
      </c>
      <c r="C181" s="10">
        <v>422483</v>
      </c>
      <c r="D181" s="5">
        <v>0</v>
      </c>
      <c r="E181" s="1"/>
      <c r="F181" s="6">
        <v>-7863557.1100000003</v>
      </c>
    </row>
    <row r="182" spans="1:6" ht="15" hidden="1" customHeight="1" x14ac:dyDescent="0.25">
      <c r="A182" s="2">
        <v>44781</v>
      </c>
      <c r="B182" s="1" t="s">
        <v>389</v>
      </c>
      <c r="C182" s="10">
        <v>500000</v>
      </c>
      <c r="D182" s="5">
        <v>0</v>
      </c>
      <c r="E182" s="1"/>
      <c r="F182" s="6">
        <v>-8363557.1100000003</v>
      </c>
    </row>
    <row r="183" spans="1:6" ht="15" hidden="1" customHeight="1" x14ac:dyDescent="0.25">
      <c r="A183" s="2">
        <v>44781</v>
      </c>
      <c r="B183" s="1" t="s">
        <v>389</v>
      </c>
      <c r="C183" s="10">
        <v>557037.4</v>
      </c>
      <c r="D183" s="5">
        <v>0</v>
      </c>
      <c r="E183" s="1"/>
      <c r="F183" s="6">
        <v>-8920594.5099999998</v>
      </c>
    </row>
    <row r="184" spans="1:6" ht="15" hidden="1" customHeight="1" x14ac:dyDescent="0.25">
      <c r="A184" s="2">
        <v>44781</v>
      </c>
      <c r="B184" s="1" t="s">
        <v>389</v>
      </c>
      <c r="C184" s="10">
        <v>675535.23</v>
      </c>
      <c r="D184" s="5">
        <v>0</v>
      </c>
      <c r="E184" s="1"/>
      <c r="F184" s="6">
        <v>-9596129.7400000002</v>
      </c>
    </row>
    <row r="185" spans="1:6" ht="15" hidden="1" customHeight="1" x14ac:dyDescent="0.25">
      <c r="A185" s="2">
        <v>44781</v>
      </c>
      <c r="B185" s="1" t="s">
        <v>389</v>
      </c>
      <c r="C185" s="10">
        <v>692500</v>
      </c>
      <c r="D185" s="5">
        <v>0</v>
      </c>
      <c r="E185" s="1"/>
      <c r="F185" s="6">
        <v>-10288629.74</v>
      </c>
    </row>
    <row r="186" spans="1:6" ht="15" hidden="1" customHeight="1" x14ac:dyDescent="0.25">
      <c r="A186" s="2">
        <v>44781</v>
      </c>
      <c r="B186" s="1" t="s">
        <v>389</v>
      </c>
      <c r="C186" s="10">
        <v>718371.48</v>
      </c>
      <c r="D186" s="5">
        <v>0</v>
      </c>
      <c r="E186" s="1"/>
      <c r="F186" s="6">
        <v>-11007001.220000001</v>
      </c>
    </row>
    <row r="187" spans="1:6" ht="15" customHeight="1" x14ac:dyDescent="0.25">
      <c r="A187" s="2">
        <v>44781</v>
      </c>
      <c r="B187" s="1" t="s">
        <v>394</v>
      </c>
      <c r="C187" s="10">
        <v>0</v>
      </c>
      <c r="D187" s="5">
        <v>2800000</v>
      </c>
      <c r="E187" s="1" t="s">
        <v>111</v>
      </c>
      <c r="F187" s="6">
        <v>-8207001.2199999997</v>
      </c>
    </row>
    <row r="188" spans="1:6" ht="15" customHeight="1" x14ac:dyDescent="0.25">
      <c r="A188" s="2">
        <v>44781</v>
      </c>
      <c r="B188" s="1" t="s">
        <v>392</v>
      </c>
      <c r="C188" s="10">
        <v>0</v>
      </c>
      <c r="D188" s="5">
        <v>3800000</v>
      </c>
      <c r="E188" s="1" t="s">
        <v>25</v>
      </c>
      <c r="F188" s="6">
        <v>-4407001.22</v>
      </c>
    </row>
    <row r="189" spans="1:6" ht="15" customHeight="1" x14ac:dyDescent="0.25">
      <c r="A189" s="2">
        <v>44781</v>
      </c>
      <c r="B189" s="1" t="s">
        <v>397</v>
      </c>
      <c r="C189" s="10">
        <v>0</v>
      </c>
      <c r="D189" s="5">
        <v>2900000</v>
      </c>
      <c r="E189" s="1" t="s">
        <v>25</v>
      </c>
      <c r="F189" s="6">
        <v>-1507001.22</v>
      </c>
    </row>
    <row r="190" spans="1:6" ht="15" customHeight="1" x14ac:dyDescent="0.25">
      <c r="A190" s="2">
        <v>44781</v>
      </c>
      <c r="B190" s="1" t="s">
        <v>395</v>
      </c>
      <c r="C190" s="10">
        <v>0</v>
      </c>
      <c r="D190" s="5">
        <v>500000</v>
      </c>
      <c r="E190" s="1" t="s">
        <v>55</v>
      </c>
      <c r="F190" s="6">
        <v>-1007001.22</v>
      </c>
    </row>
    <row r="191" spans="1:6" ht="15" hidden="1" customHeight="1" x14ac:dyDescent="0.25">
      <c r="A191" s="2">
        <v>44781</v>
      </c>
      <c r="B191" s="1" t="s">
        <v>10</v>
      </c>
      <c r="C191" s="10">
        <v>32213.26</v>
      </c>
      <c r="D191" s="5">
        <v>0</v>
      </c>
      <c r="E191" s="1"/>
      <c r="F191" s="6">
        <v>-1039214.48</v>
      </c>
    </row>
    <row r="192" spans="1:6" ht="15" hidden="1" customHeight="1" x14ac:dyDescent="0.25">
      <c r="A192" s="2">
        <v>44781</v>
      </c>
      <c r="B192" s="1" t="s">
        <v>389</v>
      </c>
      <c r="C192" s="10">
        <v>170000</v>
      </c>
      <c r="D192" s="5">
        <v>0</v>
      </c>
      <c r="E192" s="1"/>
      <c r="F192" s="6">
        <v>-1209214.48</v>
      </c>
    </row>
    <row r="193" spans="1:6" ht="15" hidden="1" customHeight="1" x14ac:dyDescent="0.25">
      <c r="A193" s="2">
        <v>44781</v>
      </c>
      <c r="B193" s="1" t="s">
        <v>10</v>
      </c>
      <c r="C193" s="10">
        <v>1020</v>
      </c>
      <c r="D193" s="5">
        <v>0</v>
      </c>
      <c r="E193" s="1"/>
      <c r="F193" s="6">
        <v>-1210234.48</v>
      </c>
    </row>
    <row r="194" spans="1:6" ht="15" hidden="1" customHeight="1" x14ac:dyDescent="0.25">
      <c r="A194" s="2">
        <v>44782</v>
      </c>
      <c r="B194" s="1" t="s">
        <v>389</v>
      </c>
      <c r="C194" s="10">
        <v>112696.98</v>
      </c>
      <c r="D194" s="5">
        <v>0</v>
      </c>
      <c r="E194" s="1"/>
      <c r="F194" s="6">
        <v>-1322931.46</v>
      </c>
    </row>
    <row r="195" spans="1:6" ht="15" hidden="1" customHeight="1" x14ac:dyDescent="0.25">
      <c r="A195" s="2">
        <v>44782</v>
      </c>
      <c r="B195" s="1" t="s">
        <v>389</v>
      </c>
      <c r="C195" s="10">
        <v>262000</v>
      </c>
      <c r="D195" s="5">
        <v>0</v>
      </c>
      <c r="E195" s="1"/>
      <c r="F195" s="6">
        <v>-1584931.46</v>
      </c>
    </row>
    <row r="196" spans="1:6" ht="15" hidden="1" customHeight="1" x14ac:dyDescent="0.25">
      <c r="A196" s="2">
        <v>44782</v>
      </c>
      <c r="B196" s="1" t="s">
        <v>389</v>
      </c>
      <c r="C196" s="10">
        <v>266614.46999999997</v>
      </c>
      <c r="D196" s="5">
        <v>0</v>
      </c>
      <c r="E196" s="1"/>
      <c r="F196" s="6">
        <v>-1851545.93</v>
      </c>
    </row>
    <row r="197" spans="1:6" ht="15" hidden="1" customHeight="1" x14ac:dyDescent="0.25">
      <c r="A197" s="2">
        <v>44782</v>
      </c>
      <c r="B197" s="1" t="s">
        <v>389</v>
      </c>
      <c r="C197" s="10">
        <v>275000</v>
      </c>
      <c r="D197" s="5">
        <v>0</v>
      </c>
      <c r="E197" s="1"/>
      <c r="F197" s="6">
        <v>-2126545.9300000002</v>
      </c>
    </row>
    <row r="198" spans="1:6" ht="15" hidden="1" customHeight="1" x14ac:dyDescent="0.25">
      <c r="A198" s="2">
        <v>44782</v>
      </c>
      <c r="B198" s="1" t="s">
        <v>389</v>
      </c>
      <c r="C198" s="10">
        <v>298840.43</v>
      </c>
      <c r="D198" s="5">
        <v>0</v>
      </c>
      <c r="E198" s="1"/>
      <c r="F198" s="6">
        <v>-2425386.36</v>
      </c>
    </row>
    <row r="199" spans="1:6" ht="15" hidden="1" customHeight="1" x14ac:dyDescent="0.25">
      <c r="A199" s="2">
        <v>44782</v>
      </c>
      <c r="B199" s="1" t="s">
        <v>389</v>
      </c>
      <c r="C199" s="10">
        <v>301744</v>
      </c>
      <c r="D199" s="5">
        <v>0</v>
      </c>
      <c r="E199" s="1"/>
      <c r="F199" s="6">
        <v>-2727130.36</v>
      </c>
    </row>
    <row r="200" spans="1:6" ht="15" hidden="1" customHeight="1" x14ac:dyDescent="0.25">
      <c r="A200" s="2">
        <v>44782</v>
      </c>
      <c r="B200" s="1" t="s">
        <v>389</v>
      </c>
      <c r="C200" s="10">
        <v>328000</v>
      </c>
      <c r="D200" s="5">
        <v>0</v>
      </c>
      <c r="E200" s="1"/>
      <c r="F200" s="6">
        <v>-3055130.36</v>
      </c>
    </row>
    <row r="201" spans="1:6" ht="15" hidden="1" customHeight="1" x14ac:dyDescent="0.25">
      <c r="A201" s="2">
        <v>44782</v>
      </c>
      <c r="B201" s="1" t="s">
        <v>389</v>
      </c>
      <c r="C201" s="10">
        <v>350000</v>
      </c>
      <c r="D201" s="5">
        <v>0</v>
      </c>
      <c r="E201" s="1"/>
      <c r="F201" s="6">
        <v>-3405130.36</v>
      </c>
    </row>
    <row r="202" spans="1:6" ht="15" hidden="1" customHeight="1" x14ac:dyDescent="0.25">
      <c r="A202" s="2">
        <v>44782</v>
      </c>
      <c r="B202" s="1" t="s">
        <v>389</v>
      </c>
      <c r="C202" s="10">
        <v>407030.52</v>
      </c>
      <c r="D202" s="5">
        <v>0</v>
      </c>
      <c r="E202" s="1"/>
      <c r="F202" s="6">
        <v>-3812160.88</v>
      </c>
    </row>
    <row r="203" spans="1:6" ht="15" hidden="1" customHeight="1" x14ac:dyDescent="0.25">
      <c r="A203" s="2">
        <v>44782</v>
      </c>
      <c r="B203" s="1" t="s">
        <v>389</v>
      </c>
      <c r="C203" s="10">
        <v>421260</v>
      </c>
      <c r="D203" s="5">
        <v>0</v>
      </c>
      <c r="E203" s="1"/>
      <c r="F203" s="6">
        <v>-4233420.88</v>
      </c>
    </row>
    <row r="204" spans="1:6" ht="15" hidden="1" customHeight="1" x14ac:dyDescent="0.25">
      <c r="A204" s="2">
        <v>44782</v>
      </c>
      <c r="B204" s="1" t="s">
        <v>389</v>
      </c>
      <c r="C204" s="10">
        <v>488250</v>
      </c>
      <c r="D204" s="5">
        <v>0</v>
      </c>
      <c r="E204" s="1"/>
      <c r="F204" s="6">
        <v>-4721670.88</v>
      </c>
    </row>
    <row r="205" spans="1:6" ht="15" customHeight="1" x14ac:dyDescent="0.25">
      <c r="A205" s="2">
        <v>44782</v>
      </c>
      <c r="B205" s="1" t="s">
        <v>26</v>
      </c>
      <c r="C205" s="10">
        <v>0</v>
      </c>
      <c r="D205" s="5">
        <v>3000000</v>
      </c>
      <c r="E205" s="1" t="s">
        <v>25</v>
      </c>
      <c r="F205" s="6">
        <v>-1721670.88</v>
      </c>
    </row>
    <row r="206" spans="1:6" ht="15" customHeight="1" x14ac:dyDescent="0.25">
      <c r="A206" s="2">
        <v>44782</v>
      </c>
      <c r="B206" s="1" t="s">
        <v>107</v>
      </c>
      <c r="C206" s="10">
        <v>0</v>
      </c>
      <c r="D206" s="5">
        <v>2745546.84</v>
      </c>
      <c r="E206" s="1" t="s">
        <v>108</v>
      </c>
      <c r="F206" s="6">
        <v>1023875.96</v>
      </c>
    </row>
    <row r="207" spans="1:6" ht="15" customHeight="1" x14ac:dyDescent="0.25">
      <c r="A207" s="2">
        <v>44782</v>
      </c>
      <c r="B207" s="1" t="s">
        <v>394</v>
      </c>
      <c r="C207" s="10">
        <v>0</v>
      </c>
      <c r="D207" s="5">
        <v>2000000</v>
      </c>
      <c r="E207" s="1" t="s">
        <v>111</v>
      </c>
      <c r="F207" s="6">
        <v>3023875.96</v>
      </c>
    </row>
    <row r="208" spans="1:6" ht="15" customHeight="1" x14ac:dyDescent="0.25">
      <c r="A208" s="2">
        <v>44782</v>
      </c>
      <c r="B208" s="1" t="s">
        <v>395</v>
      </c>
      <c r="C208" s="10">
        <v>0</v>
      </c>
      <c r="D208" s="5">
        <v>4300000</v>
      </c>
      <c r="E208" s="1" t="s">
        <v>55</v>
      </c>
      <c r="F208" s="6">
        <v>7323875.96</v>
      </c>
    </row>
    <row r="209" spans="1:6" ht="15" customHeight="1" x14ac:dyDescent="0.25">
      <c r="A209" s="2">
        <v>44782</v>
      </c>
      <c r="B209" s="1" t="s">
        <v>397</v>
      </c>
      <c r="C209" s="10">
        <v>0</v>
      </c>
      <c r="D209" s="5">
        <v>3000000</v>
      </c>
      <c r="E209" s="1" t="s">
        <v>25</v>
      </c>
      <c r="F209" s="6">
        <v>10323875.960000001</v>
      </c>
    </row>
    <row r="210" spans="1:6" ht="15" customHeight="1" x14ac:dyDescent="0.25">
      <c r="A210" s="2">
        <v>44782</v>
      </c>
      <c r="B210" s="1" t="s">
        <v>394</v>
      </c>
      <c r="C210" s="10">
        <v>0</v>
      </c>
      <c r="D210" s="5">
        <v>300000</v>
      </c>
      <c r="E210" s="1" t="s">
        <v>111</v>
      </c>
      <c r="F210" s="6">
        <v>10623875.960000001</v>
      </c>
    </row>
    <row r="211" spans="1:6" ht="15" customHeight="1" x14ac:dyDescent="0.25">
      <c r="A211" s="2">
        <v>44782</v>
      </c>
      <c r="B211" s="1" t="s">
        <v>396</v>
      </c>
      <c r="C211" s="10">
        <v>0</v>
      </c>
      <c r="D211" s="5">
        <v>2900000</v>
      </c>
      <c r="E211" s="1" t="s">
        <v>50</v>
      </c>
      <c r="F211" s="6">
        <v>13523875.960000001</v>
      </c>
    </row>
    <row r="212" spans="1:6" ht="15" hidden="1" customHeight="1" x14ac:dyDescent="0.25">
      <c r="A212" s="2">
        <v>44782</v>
      </c>
      <c r="B212" s="1" t="s">
        <v>389</v>
      </c>
      <c r="C212" s="10">
        <v>157592.73000000001</v>
      </c>
      <c r="D212" s="5">
        <v>0</v>
      </c>
      <c r="E212" s="1" t="s">
        <v>153</v>
      </c>
      <c r="F212" s="6">
        <v>13366283.23</v>
      </c>
    </row>
    <row r="213" spans="1:6" ht="15" hidden="1" customHeight="1" x14ac:dyDescent="0.25">
      <c r="A213" s="2">
        <v>44782</v>
      </c>
      <c r="B213" s="1" t="s">
        <v>112</v>
      </c>
      <c r="C213" s="10">
        <v>8300000</v>
      </c>
      <c r="D213" s="5">
        <v>0</v>
      </c>
      <c r="E213" s="1" t="s">
        <v>113</v>
      </c>
      <c r="F213" s="6">
        <v>5066283.2300000004</v>
      </c>
    </row>
    <row r="214" spans="1:6" ht="15" hidden="1" customHeight="1" x14ac:dyDescent="0.25">
      <c r="A214" s="2">
        <v>44782</v>
      </c>
      <c r="B214" s="1" t="s">
        <v>154</v>
      </c>
      <c r="C214" s="10">
        <v>4125257.86</v>
      </c>
      <c r="D214" s="5">
        <v>0</v>
      </c>
      <c r="E214" s="1">
        <v>808029179487</v>
      </c>
      <c r="F214" s="6">
        <v>941025.37</v>
      </c>
    </row>
    <row r="215" spans="1:6" ht="15" hidden="1" customHeight="1" x14ac:dyDescent="0.25">
      <c r="A215" s="2">
        <v>44782</v>
      </c>
      <c r="B215" s="1" t="s">
        <v>114</v>
      </c>
      <c r="C215" s="10">
        <v>44402.37</v>
      </c>
      <c r="D215" s="5">
        <v>0</v>
      </c>
      <c r="E215" s="1" t="s">
        <v>155</v>
      </c>
      <c r="F215" s="6">
        <v>896623</v>
      </c>
    </row>
    <row r="216" spans="1:6" ht="15" hidden="1" customHeight="1" x14ac:dyDescent="0.25">
      <c r="A216" s="2">
        <v>44782</v>
      </c>
      <c r="B216" s="1" t="s">
        <v>407</v>
      </c>
      <c r="C216" s="10">
        <v>4662.25</v>
      </c>
      <c r="D216" s="5">
        <v>0</v>
      </c>
      <c r="E216" s="1" t="s">
        <v>155</v>
      </c>
      <c r="F216" s="6">
        <v>891960.75</v>
      </c>
    </row>
    <row r="217" spans="1:6" ht="15" hidden="1" customHeight="1" x14ac:dyDescent="0.25">
      <c r="A217" s="2">
        <v>44782</v>
      </c>
      <c r="B217" s="1" t="s">
        <v>116</v>
      </c>
      <c r="C217" s="10">
        <v>10433.08</v>
      </c>
      <c r="D217" s="5">
        <v>0</v>
      </c>
      <c r="E217" s="1" t="s">
        <v>155</v>
      </c>
      <c r="F217" s="6">
        <v>881527.67</v>
      </c>
    </row>
    <row r="218" spans="1:6" ht="15" hidden="1" customHeight="1" x14ac:dyDescent="0.25">
      <c r="A218" s="2">
        <v>44782</v>
      </c>
      <c r="B218" s="1" t="s">
        <v>10</v>
      </c>
      <c r="C218" s="10">
        <v>46856.29</v>
      </c>
      <c r="D218" s="5">
        <v>0</v>
      </c>
      <c r="E218" s="1"/>
      <c r="F218" s="6">
        <v>834671.38</v>
      </c>
    </row>
    <row r="219" spans="1:6" ht="15" hidden="1" customHeight="1" x14ac:dyDescent="0.25">
      <c r="A219" s="2">
        <v>44782</v>
      </c>
      <c r="B219" s="1" t="s">
        <v>30</v>
      </c>
      <c r="C219" s="10">
        <v>16473.28</v>
      </c>
      <c r="D219" s="5">
        <v>0</v>
      </c>
      <c r="E219" s="1"/>
      <c r="F219" s="6">
        <v>818198.1</v>
      </c>
    </row>
    <row r="220" spans="1:6" ht="15" hidden="1" customHeight="1" x14ac:dyDescent="0.25">
      <c r="A220" s="2">
        <v>44782</v>
      </c>
      <c r="B220" s="1" t="s">
        <v>389</v>
      </c>
      <c r="C220" s="10">
        <v>394000</v>
      </c>
      <c r="D220" s="5">
        <v>0</v>
      </c>
      <c r="E220" s="1"/>
      <c r="F220" s="6">
        <v>424198.1</v>
      </c>
    </row>
    <row r="221" spans="1:6" ht="15" hidden="1" customHeight="1" x14ac:dyDescent="0.25">
      <c r="A221" s="2">
        <v>44782</v>
      </c>
      <c r="B221" s="1" t="s">
        <v>10</v>
      </c>
      <c r="C221" s="10">
        <v>2364</v>
      </c>
      <c r="D221" s="5">
        <v>0</v>
      </c>
      <c r="E221" s="1"/>
      <c r="F221" s="6">
        <v>421834.1</v>
      </c>
    </row>
    <row r="222" spans="1:6" ht="15" hidden="1" customHeight="1" x14ac:dyDescent="0.25">
      <c r="A222" s="2">
        <v>44783</v>
      </c>
      <c r="B222" s="1" t="s">
        <v>389</v>
      </c>
      <c r="C222" s="10">
        <v>212049.14</v>
      </c>
      <c r="D222" s="5">
        <v>0</v>
      </c>
      <c r="E222" s="1"/>
      <c r="F222" s="6">
        <v>209784.95999999999</v>
      </c>
    </row>
    <row r="223" spans="1:6" ht="15" hidden="1" customHeight="1" x14ac:dyDescent="0.25">
      <c r="A223" s="2">
        <v>44783</v>
      </c>
      <c r="B223" s="1" t="s">
        <v>389</v>
      </c>
      <c r="C223" s="10">
        <v>266000</v>
      </c>
      <c r="D223" s="5">
        <v>0</v>
      </c>
      <c r="E223" s="1"/>
      <c r="F223" s="6">
        <v>-56215.040000000001</v>
      </c>
    </row>
    <row r="224" spans="1:6" ht="15" hidden="1" customHeight="1" x14ac:dyDescent="0.25">
      <c r="A224" s="2">
        <v>44783</v>
      </c>
      <c r="B224" s="1" t="s">
        <v>389</v>
      </c>
      <c r="C224" s="10">
        <v>274000</v>
      </c>
      <c r="D224" s="5">
        <v>0</v>
      </c>
      <c r="E224" s="1"/>
      <c r="F224" s="6">
        <v>-330215.03999999998</v>
      </c>
    </row>
    <row r="225" spans="1:6" ht="15" hidden="1" customHeight="1" x14ac:dyDescent="0.25">
      <c r="A225" s="2">
        <v>44783</v>
      </c>
      <c r="B225" s="1" t="s">
        <v>389</v>
      </c>
      <c r="C225" s="10">
        <v>957000</v>
      </c>
      <c r="D225" s="5">
        <v>0</v>
      </c>
      <c r="E225" s="1"/>
      <c r="F225" s="6">
        <v>-1287215.04</v>
      </c>
    </row>
    <row r="226" spans="1:6" ht="15" customHeight="1" x14ac:dyDescent="0.25">
      <c r="A226" s="2">
        <v>44783</v>
      </c>
      <c r="B226" s="1" t="s">
        <v>161</v>
      </c>
      <c r="C226" s="10">
        <v>0</v>
      </c>
      <c r="D226" s="5">
        <v>10000000</v>
      </c>
      <c r="E226" s="1" t="s">
        <v>113</v>
      </c>
      <c r="F226" s="6">
        <v>8712784.9600000009</v>
      </c>
    </row>
    <row r="227" spans="1:6" ht="15" hidden="1" customHeight="1" x14ac:dyDescent="0.25">
      <c r="A227" s="2">
        <v>44783</v>
      </c>
      <c r="B227" s="1" t="s">
        <v>392</v>
      </c>
      <c r="C227" s="10">
        <v>1300000</v>
      </c>
      <c r="D227" s="5">
        <v>0</v>
      </c>
      <c r="E227" s="1" t="s">
        <v>25</v>
      </c>
      <c r="F227" s="6">
        <v>7412784.96</v>
      </c>
    </row>
    <row r="228" spans="1:6" ht="15" hidden="1" customHeight="1" x14ac:dyDescent="0.25">
      <c r="A228" s="2">
        <v>44783</v>
      </c>
      <c r="B228" s="1" t="s">
        <v>398</v>
      </c>
      <c r="C228" s="10">
        <v>250</v>
      </c>
      <c r="D228" s="5">
        <v>0</v>
      </c>
      <c r="E228" s="1"/>
      <c r="F228" s="6">
        <v>7412534.96</v>
      </c>
    </row>
    <row r="229" spans="1:6" ht="15" hidden="1" customHeight="1" x14ac:dyDescent="0.25">
      <c r="A229" s="2">
        <v>44783</v>
      </c>
      <c r="B229" s="1" t="s">
        <v>37</v>
      </c>
      <c r="C229" s="10">
        <v>52.5</v>
      </c>
      <c r="D229" s="5">
        <v>0</v>
      </c>
      <c r="E229" s="1"/>
      <c r="F229" s="6">
        <v>7412482.46</v>
      </c>
    </row>
    <row r="230" spans="1:6" ht="15" hidden="1" customHeight="1" x14ac:dyDescent="0.25">
      <c r="A230" s="2">
        <v>44783</v>
      </c>
      <c r="B230" s="1" t="s">
        <v>394</v>
      </c>
      <c r="C230" s="10">
        <v>500000</v>
      </c>
      <c r="D230" s="5">
        <v>0</v>
      </c>
      <c r="E230" s="1" t="s">
        <v>25</v>
      </c>
      <c r="F230" s="6">
        <v>6912482.46</v>
      </c>
    </row>
    <row r="231" spans="1:6" ht="15" hidden="1" customHeight="1" x14ac:dyDescent="0.25">
      <c r="A231" s="2">
        <v>44783</v>
      </c>
      <c r="B231" s="1" t="s">
        <v>398</v>
      </c>
      <c r="C231" s="10">
        <v>250</v>
      </c>
      <c r="D231" s="5">
        <v>0</v>
      </c>
      <c r="E231" s="1"/>
      <c r="F231" s="6">
        <v>6912232.46</v>
      </c>
    </row>
    <row r="232" spans="1:6" ht="15" hidden="1" customHeight="1" x14ac:dyDescent="0.25">
      <c r="A232" s="2">
        <v>44783</v>
      </c>
      <c r="B232" s="1" t="s">
        <v>37</v>
      </c>
      <c r="C232" s="10">
        <v>52.5</v>
      </c>
      <c r="D232" s="5">
        <v>0</v>
      </c>
      <c r="E232" s="1"/>
      <c r="F232" s="6">
        <v>6912179.96</v>
      </c>
    </row>
    <row r="233" spans="1:6" ht="15" hidden="1" customHeight="1" x14ac:dyDescent="0.25">
      <c r="A233" s="2">
        <v>44783</v>
      </c>
      <c r="B233" s="1" t="s">
        <v>393</v>
      </c>
      <c r="C233" s="10">
        <v>2500000</v>
      </c>
      <c r="D233" s="5">
        <v>0</v>
      </c>
      <c r="E233" s="1" t="s">
        <v>25</v>
      </c>
      <c r="F233" s="6">
        <v>4412179.96</v>
      </c>
    </row>
    <row r="234" spans="1:6" ht="15" hidden="1" customHeight="1" x14ac:dyDescent="0.25">
      <c r="A234" s="2">
        <v>44783</v>
      </c>
      <c r="B234" s="1" t="s">
        <v>398</v>
      </c>
      <c r="C234" s="10">
        <v>250</v>
      </c>
      <c r="D234" s="5">
        <v>0</v>
      </c>
      <c r="E234" s="1"/>
      <c r="F234" s="6">
        <v>4411929.96</v>
      </c>
    </row>
    <row r="235" spans="1:6" ht="15" hidden="1" customHeight="1" x14ac:dyDescent="0.25">
      <c r="A235" s="2">
        <v>44783</v>
      </c>
      <c r="B235" s="1" t="s">
        <v>37</v>
      </c>
      <c r="C235" s="10">
        <v>52.5</v>
      </c>
      <c r="D235" s="5">
        <v>0</v>
      </c>
      <c r="E235" s="1"/>
      <c r="F235" s="6">
        <v>4411877.46</v>
      </c>
    </row>
    <row r="236" spans="1:6" ht="15" hidden="1" customHeight="1" x14ac:dyDescent="0.25">
      <c r="A236" s="2">
        <v>44783</v>
      </c>
      <c r="B236" s="1" t="s">
        <v>396</v>
      </c>
      <c r="C236" s="10">
        <v>2400000</v>
      </c>
      <c r="D236" s="5">
        <v>0</v>
      </c>
      <c r="E236" s="1" t="s">
        <v>162</v>
      </c>
      <c r="F236" s="6">
        <v>2011877.46</v>
      </c>
    </row>
    <row r="237" spans="1:6" ht="15" hidden="1" customHeight="1" x14ac:dyDescent="0.25">
      <c r="A237" s="2">
        <v>44783</v>
      </c>
      <c r="B237" s="1" t="s">
        <v>398</v>
      </c>
      <c r="C237" s="10">
        <v>250</v>
      </c>
      <c r="D237" s="5">
        <v>0</v>
      </c>
      <c r="E237" s="1"/>
      <c r="F237" s="6">
        <v>2011627.46</v>
      </c>
    </row>
    <row r="238" spans="1:6" ht="15" hidden="1" customHeight="1" x14ac:dyDescent="0.25">
      <c r="A238" s="2">
        <v>44783</v>
      </c>
      <c r="B238" s="1" t="s">
        <v>37</v>
      </c>
      <c r="C238" s="10">
        <v>52.5</v>
      </c>
      <c r="D238" s="5">
        <v>0</v>
      </c>
      <c r="E238" s="1"/>
      <c r="F238" s="6">
        <v>2011574.96</v>
      </c>
    </row>
    <row r="239" spans="1:6" ht="15" hidden="1" customHeight="1" x14ac:dyDescent="0.25">
      <c r="A239" s="2">
        <v>44783</v>
      </c>
      <c r="B239" s="1" t="s">
        <v>396</v>
      </c>
      <c r="C239" s="10">
        <v>200000</v>
      </c>
      <c r="D239" s="5">
        <v>0</v>
      </c>
      <c r="E239" s="1" t="s">
        <v>162</v>
      </c>
      <c r="F239" s="6">
        <v>1811574.96</v>
      </c>
    </row>
    <row r="240" spans="1:6" ht="15" hidden="1" customHeight="1" x14ac:dyDescent="0.25">
      <c r="A240" s="2">
        <v>44783</v>
      </c>
      <c r="B240" s="1" t="s">
        <v>398</v>
      </c>
      <c r="C240" s="10">
        <v>250</v>
      </c>
      <c r="D240" s="5">
        <v>0</v>
      </c>
      <c r="E240" s="1"/>
      <c r="F240" s="6">
        <v>1811324.96</v>
      </c>
    </row>
    <row r="241" spans="1:6" ht="15" hidden="1" customHeight="1" x14ac:dyDescent="0.25">
      <c r="A241" s="2">
        <v>44783</v>
      </c>
      <c r="B241" s="1" t="s">
        <v>37</v>
      </c>
      <c r="C241" s="10">
        <v>52.5</v>
      </c>
      <c r="D241" s="5">
        <v>0</v>
      </c>
      <c r="E241" s="1"/>
      <c r="F241" s="6">
        <v>1811272.46</v>
      </c>
    </row>
    <row r="242" spans="1:6" ht="15" hidden="1" customHeight="1" x14ac:dyDescent="0.25">
      <c r="A242" s="2">
        <v>44783</v>
      </c>
      <c r="B242" s="1" t="s">
        <v>395</v>
      </c>
      <c r="C242" s="10">
        <v>300000</v>
      </c>
      <c r="D242" s="5">
        <v>0</v>
      </c>
      <c r="E242" s="1" t="s">
        <v>25</v>
      </c>
      <c r="F242" s="6">
        <v>1511272.46</v>
      </c>
    </row>
    <row r="243" spans="1:6" ht="15" hidden="1" customHeight="1" x14ac:dyDescent="0.25">
      <c r="A243" s="2">
        <v>44783</v>
      </c>
      <c r="B243" s="1" t="s">
        <v>398</v>
      </c>
      <c r="C243" s="10">
        <v>250</v>
      </c>
      <c r="D243" s="5">
        <v>0</v>
      </c>
      <c r="E243" s="1"/>
      <c r="F243" s="6">
        <v>1511022.46</v>
      </c>
    </row>
    <row r="244" spans="1:6" ht="15" hidden="1" customHeight="1" x14ac:dyDescent="0.25">
      <c r="A244" s="2">
        <v>44783</v>
      </c>
      <c r="B244" s="1" t="s">
        <v>37</v>
      </c>
      <c r="C244" s="10">
        <v>52.5</v>
      </c>
      <c r="D244" s="5">
        <v>0</v>
      </c>
      <c r="E244" s="1"/>
      <c r="F244" s="6">
        <v>1510969.96</v>
      </c>
    </row>
    <row r="245" spans="1:6" ht="15" customHeight="1" x14ac:dyDescent="0.25">
      <c r="A245" s="2">
        <v>44783</v>
      </c>
      <c r="B245" s="1" t="s">
        <v>390</v>
      </c>
      <c r="C245" s="10">
        <v>0</v>
      </c>
      <c r="D245" s="5">
        <v>107821.49</v>
      </c>
      <c r="E245" s="1" t="s">
        <v>163</v>
      </c>
      <c r="F245" s="6">
        <v>1618791.45</v>
      </c>
    </row>
    <row r="246" spans="1:6" ht="15" hidden="1" customHeight="1" x14ac:dyDescent="0.25">
      <c r="A246" s="2">
        <v>44783</v>
      </c>
      <c r="B246" s="1" t="s">
        <v>389</v>
      </c>
      <c r="C246" s="10">
        <v>3770</v>
      </c>
      <c r="D246" s="5">
        <v>0</v>
      </c>
      <c r="E246" s="1" t="s">
        <v>164</v>
      </c>
      <c r="F246" s="6">
        <v>1615021.45</v>
      </c>
    </row>
    <row r="247" spans="1:6" ht="15" customHeight="1" x14ac:dyDescent="0.25">
      <c r="A247" s="2">
        <v>44783</v>
      </c>
      <c r="B247" s="1" t="s">
        <v>390</v>
      </c>
      <c r="C247" s="10">
        <v>0</v>
      </c>
      <c r="D247" s="5">
        <v>109249.59</v>
      </c>
      <c r="E247" s="1" t="s">
        <v>163</v>
      </c>
      <c r="F247" s="6">
        <v>1724271.04</v>
      </c>
    </row>
    <row r="248" spans="1:6" ht="15" hidden="1" customHeight="1" x14ac:dyDescent="0.25">
      <c r="A248" s="2">
        <v>44783</v>
      </c>
      <c r="B248" s="1" t="s">
        <v>389</v>
      </c>
      <c r="C248" s="10">
        <v>70000</v>
      </c>
      <c r="D248" s="5">
        <v>0</v>
      </c>
      <c r="E248" s="1" t="s">
        <v>165</v>
      </c>
      <c r="F248" s="6">
        <v>1654271.04</v>
      </c>
    </row>
    <row r="249" spans="1:6" ht="15" hidden="1" customHeight="1" x14ac:dyDescent="0.25">
      <c r="A249" s="2">
        <v>44783</v>
      </c>
      <c r="B249" s="1" t="s">
        <v>398</v>
      </c>
      <c r="C249" s="10">
        <v>250</v>
      </c>
      <c r="D249" s="5">
        <v>0</v>
      </c>
      <c r="E249" s="1"/>
      <c r="F249" s="6">
        <v>1654021.04</v>
      </c>
    </row>
    <row r="250" spans="1:6" ht="15" hidden="1" customHeight="1" x14ac:dyDescent="0.25">
      <c r="A250" s="2">
        <v>44783</v>
      </c>
      <c r="B250" s="1" t="s">
        <v>37</v>
      </c>
      <c r="C250" s="10">
        <v>52.5</v>
      </c>
      <c r="D250" s="5">
        <v>0</v>
      </c>
      <c r="E250" s="1"/>
      <c r="F250" s="6">
        <v>1653968.54</v>
      </c>
    </row>
    <row r="251" spans="1:6" ht="15" hidden="1" customHeight="1" x14ac:dyDescent="0.25">
      <c r="A251" s="2">
        <v>44783</v>
      </c>
      <c r="B251" s="1" t="s">
        <v>389</v>
      </c>
      <c r="C251" s="10">
        <v>70000</v>
      </c>
      <c r="D251" s="5">
        <v>0</v>
      </c>
      <c r="E251" s="1" t="s">
        <v>166</v>
      </c>
      <c r="F251" s="6">
        <v>1583968.54</v>
      </c>
    </row>
    <row r="252" spans="1:6" ht="15" hidden="1" customHeight="1" x14ac:dyDescent="0.25">
      <c r="A252" s="2">
        <v>44783</v>
      </c>
      <c r="B252" s="1" t="s">
        <v>398</v>
      </c>
      <c r="C252" s="10">
        <v>250</v>
      </c>
      <c r="D252" s="5">
        <v>0</v>
      </c>
      <c r="E252" s="1"/>
      <c r="F252" s="6">
        <v>1583718.54</v>
      </c>
    </row>
    <row r="253" spans="1:6" ht="15" hidden="1" customHeight="1" x14ac:dyDescent="0.25">
      <c r="A253" s="2">
        <v>44783</v>
      </c>
      <c r="B253" s="1" t="s">
        <v>37</v>
      </c>
      <c r="C253" s="10">
        <v>52.5</v>
      </c>
      <c r="D253" s="5">
        <v>0</v>
      </c>
      <c r="E253" s="1"/>
      <c r="F253" s="6">
        <v>1583666.04</v>
      </c>
    </row>
    <row r="254" spans="1:6" ht="15" hidden="1" customHeight="1" x14ac:dyDescent="0.25">
      <c r="A254" s="2">
        <v>44783</v>
      </c>
      <c r="B254" s="1" t="s">
        <v>389</v>
      </c>
      <c r="C254" s="10">
        <v>28300</v>
      </c>
      <c r="D254" s="5">
        <v>0</v>
      </c>
      <c r="E254" s="1" t="s">
        <v>167</v>
      </c>
      <c r="F254" s="6">
        <v>1555366.04</v>
      </c>
    </row>
    <row r="255" spans="1:6" ht="15" hidden="1" customHeight="1" x14ac:dyDescent="0.25">
      <c r="A255" s="2">
        <v>44783</v>
      </c>
      <c r="B255" s="1" t="s">
        <v>398</v>
      </c>
      <c r="C255" s="10">
        <v>250</v>
      </c>
      <c r="D255" s="5">
        <v>0</v>
      </c>
      <c r="E255" s="1"/>
      <c r="F255" s="6">
        <v>1555116.04</v>
      </c>
    </row>
    <row r="256" spans="1:6" ht="15" hidden="1" customHeight="1" x14ac:dyDescent="0.25">
      <c r="A256" s="2">
        <v>44783</v>
      </c>
      <c r="B256" s="1" t="s">
        <v>37</v>
      </c>
      <c r="C256" s="10">
        <v>52.5</v>
      </c>
      <c r="D256" s="5">
        <v>0</v>
      </c>
      <c r="E256" s="1"/>
      <c r="F256" s="6">
        <v>1555063.54</v>
      </c>
    </row>
    <row r="257" spans="1:6" ht="15" customHeight="1" x14ac:dyDescent="0.25">
      <c r="A257" s="2">
        <v>44783</v>
      </c>
      <c r="B257" s="1" t="s">
        <v>390</v>
      </c>
      <c r="C257" s="10">
        <v>0</v>
      </c>
      <c r="D257" s="5">
        <v>18402.5</v>
      </c>
      <c r="E257" s="1" t="s">
        <v>168</v>
      </c>
      <c r="F257" s="6">
        <v>1573466.04</v>
      </c>
    </row>
    <row r="258" spans="1:6" ht="15" hidden="1" customHeight="1" x14ac:dyDescent="0.25">
      <c r="A258" s="2">
        <v>44783</v>
      </c>
      <c r="B258" s="1" t="s">
        <v>389</v>
      </c>
      <c r="C258" s="10">
        <v>75400</v>
      </c>
      <c r="D258" s="5">
        <v>0</v>
      </c>
      <c r="E258" s="1" t="s">
        <v>169</v>
      </c>
      <c r="F258" s="6">
        <v>1498066.04</v>
      </c>
    </row>
    <row r="259" spans="1:6" ht="15" hidden="1" customHeight="1" x14ac:dyDescent="0.25">
      <c r="A259" s="2">
        <v>44783</v>
      </c>
      <c r="B259" s="1" t="s">
        <v>398</v>
      </c>
      <c r="C259" s="10">
        <v>250</v>
      </c>
      <c r="D259" s="5">
        <v>0</v>
      </c>
      <c r="E259" s="1"/>
      <c r="F259" s="6">
        <v>1497816.04</v>
      </c>
    </row>
    <row r="260" spans="1:6" ht="15" hidden="1" customHeight="1" x14ac:dyDescent="0.25">
      <c r="A260" s="2">
        <v>44783</v>
      </c>
      <c r="B260" s="1" t="s">
        <v>37</v>
      </c>
      <c r="C260" s="10">
        <v>52.5</v>
      </c>
      <c r="D260" s="5">
        <v>0</v>
      </c>
      <c r="E260" s="1"/>
      <c r="F260" s="6">
        <v>1497763.54</v>
      </c>
    </row>
    <row r="261" spans="1:6" ht="15" hidden="1" customHeight="1" x14ac:dyDescent="0.25">
      <c r="A261" s="2">
        <v>44783</v>
      </c>
      <c r="B261" s="1" t="s">
        <v>389</v>
      </c>
      <c r="C261" s="10">
        <v>68970</v>
      </c>
      <c r="D261" s="5">
        <v>0</v>
      </c>
      <c r="E261" s="1" t="s">
        <v>63</v>
      </c>
      <c r="F261" s="6">
        <v>1428793.54</v>
      </c>
    </row>
    <row r="262" spans="1:6" ht="15" hidden="1" customHeight="1" x14ac:dyDescent="0.25">
      <c r="A262" s="2">
        <v>44783</v>
      </c>
      <c r="B262" s="1" t="s">
        <v>398</v>
      </c>
      <c r="C262" s="10">
        <v>250</v>
      </c>
      <c r="D262" s="5">
        <v>0</v>
      </c>
      <c r="E262" s="1"/>
      <c r="F262" s="6">
        <v>1428543.54</v>
      </c>
    </row>
    <row r="263" spans="1:6" ht="15" hidden="1" customHeight="1" x14ac:dyDescent="0.25">
      <c r="A263" s="2">
        <v>44783</v>
      </c>
      <c r="B263" s="1" t="s">
        <v>37</v>
      </c>
      <c r="C263" s="10">
        <v>52.5</v>
      </c>
      <c r="D263" s="5">
        <v>0</v>
      </c>
      <c r="E263" s="1"/>
      <c r="F263" s="6">
        <v>1428491.04</v>
      </c>
    </row>
    <row r="264" spans="1:6" ht="15" hidden="1" customHeight="1" x14ac:dyDescent="0.25">
      <c r="A264" s="2">
        <v>44783</v>
      </c>
      <c r="B264" s="1" t="s">
        <v>389</v>
      </c>
      <c r="C264" s="10">
        <v>200000</v>
      </c>
      <c r="D264" s="5">
        <v>0</v>
      </c>
      <c r="E264" s="1" t="s">
        <v>64</v>
      </c>
      <c r="F264" s="6">
        <v>1228491.04</v>
      </c>
    </row>
    <row r="265" spans="1:6" ht="15" hidden="1" customHeight="1" x14ac:dyDescent="0.25">
      <c r="A265" s="2">
        <v>44783</v>
      </c>
      <c r="B265" s="1" t="s">
        <v>398</v>
      </c>
      <c r="C265" s="10">
        <v>250</v>
      </c>
      <c r="D265" s="5">
        <v>0</v>
      </c>
      <c r="E265" s="1"/>
      <c r="F265" s="6">
        <v>1228241.04</v>
      </c>
    </row>
    <row r="266" spans="1:6" ht="15" hidden="1" customHeight="1" x14ac:dyDescent="0.25">
      <c r="A266" s="2">
        <v>44783</v>
      </c>
      <c r="B266" s="1" t="s">
        <v>37</v>
      </c>
      <c r="C266" s="10">
        <v>52.5</v>
      </c>
      <c r="D266" s="5">
        <v>0</v>
      </c>
      <c r="E266" s="1"/>
      <c r="F266" s="6">
        <v>1228188.54</v>
      </c>
    </row>
    <row r="267" spans="1:6" ht="15" hidden="1" customHeight="1" x14ac:dyDescent="0.25">
      <c r="A267" s="2">
        <v>44783</v>
      </c>
      <c r="B267" s="1" t="s">
        <v>112</v>
      </c>
      <c r="C267" s="10">
        <v>1100000</v>
      </c>
      <c r="D267" s="5">
        <v>0</v>
      </c>
      <c r="E267" s="1" t="s">
        <v>113</v>
      </c>
      <c r="F267" s="6">
        <v>128188.54</v>
      </c>
    </row>
    <row r="268" spans="1:6" ht="15" hidden="1" customHeight="1" x14ac:dyDescent="0.25">
      <c r="A268" s="2">
        <v>44783</v>
      </c>
      <c r="B268" s="1" t="s">
        <v>391</v>
      </c>
      <c r="C268" s="10">
        <v>100000</v>
      </c>
      <c r="D268" s="5">
        <v>0</v>
      </c>
      <c r="E268" s="1">
        <v>135446329</v>
      </c>
      <c r="F268" s="6">
        <v>28188.54</v>
      </c>
    </row>
    <row r="269" spans="1:6" ht="15" hidden="1" customHeight="1" x14ac:dyDescent="0.25">
      <c r="A269" s="2">
        <v>44783</v>
      </c>
      <c r="B269" s="1" t="s">
        <v>10</v>
      </c>
      <c r="C269" s="10">
        <v>13974.71</v>
      </c>
      <c r="D269" s="5">
        <v>0</v>
      </c>
      <c r="E269" s="1"/>
      <c r="F269" s="6">
        <v>14213.83</v>
      </c>
    </row>
    <row r="270" spans="1:6" ht="15" hidden="1" customHeight="1" x14ac:dyDescent="0.25">
      <c r="A270" s="2">
        <v>44783</v>
      </c>
      <c r="B270" s="1" t="s">
        <v>30</v>
      </c>
      <c r="C270" s="10">
        <v>1412.84</v>
      </c>
      <c r="D270" s="5">
        <v>0</v>
      </c>
      <c r="E270" s="1"/>
      <c r="F270" s="6">
        <v>12800.99</v>
      </c>
    </row>
    <row r="271" spans="1:6" ht="15" hidden="1" customHeight="1" x14ac:dyDescent="0.25">
      <c r="A271" s="2">
        <v>44784</v>
      </c>
      <c r="B271" s="1" t="s">
        <v>389</v>
      </c>
      <c r="C271" s="10">
        <v>110412.67</v>
      </c>
      <c r="D271" s="5">
        <v>0</v>
      </c>
      <c r="E271" s="1"/>
      <c r="F271" s="6">
        <v>-97611.68</v>
      </c>
    </row>
    <row r="272" spans="1:6" ht="15" hidden="1" customHeight="1" x14ac:dyDescent="0.25">
      <c r="A272" s="2">
        <v>44784</v>
      </c>
      <c r="B272" s="1" t="s">
        <v>389</v>
      </c>
      <c r="C272" s="10">
        <v>149910</v>
      </c>
      <c r="D272" s="5">
        <v>0</v>
      </c>
      <c r="E272" s="1"/>
      <c r="F272" s="6">
        <v>-247521.68</v>
      </c>
    </row>
    <row r="273" spans="1:6" ht="15" hidden="1" customHeight="1" x14ac:dyDescent="0.25">
      <c r="A273" s="2">
        <v>44784</v>
      </c>
      <c r="B273" s="1" t="s">
        <v>389</v>
      </c>
      <c r="C273" s="10">
        <v>200000</v>
      </c>
      <c r="D273" s="5">
        <v>0</v>
      </c>
      <c r="E273" s="1"/>
      <c r="F273" s="6">
        <v>-447521.68</v>
      </c>
    </row>
    <row r="274" spans="1:6" ht="15" hidden="1" customHeight="1" x14ac:dyDescent="0.25">
      <c r="A274" s="2">
        <v>44784</v>
      </c>
      <c r="B274" s="1" t="s">
        <v>389</v>
      </c>
      <c r="C274" s="10">
        <v>250000</v>
      </c>
      <c r="D274" s="5">
        <v>0</v>
      </c>
      <c r="E274" s="1"/>
      <c r="F274" s="6">
        <v>-697521.68</v>
      </c>
    </row>
    <row r="275" spans="1:6" ht="15" hidden="1" customHeight="1" x14ac:dyDescent="0.25">
      <c r="A275" s="2">
        <v>44784</v>
      </c>
      <c r="B275" s="1" t="s">
        <v>389</v>
      </c>
      <c r="C275" s="10">
        <v>267000</v>
      </c>
      <c r="D275" s="5">
        <v>0</v>
      </c>
      <c r="E275" s="1"/>
      <c r="F275" s="6">
        <v>-964521.68</v>
      </c>
    </row>
    <row r="276" spans="1:6" ht="15" hidden="1" customHeight="1" x14ac:dyDescent="0.25">
      <c r="A276" s="2">
        <v>44784</v>
      </c>
      <c r="B276" s="1" t="s">
        <v>389</v>
      </c>
      <c r="C276" s="10">
        <v>367529.65</v>
      </c>
      <c r="D276" s="5">
        <v>0</v>
      </c>
      <c r="E276" s="1"/>
      <c r="F276" s="6">
        <v>-1332051.33</v>
      </c>
    </row>
    <row r="277" spans="1:6" ht="15" hidden="1" customHeight="1" x14ac:dyDescent="0.25">
      <c r="A277" s="2">
        <v>44784</v>
      </c>
      <c r="B277" s="1" t="s">
        <v>389</v>
      </c>
      <c r="C277" s="10">
        <v>957000</v>
      </c>
      <c r="D277" s="5">
        <v>0</v>
      </c>
      <c r="E277" s="1"/>
      <c r="F277" s="6">
        <v>-2289051.33</v>
      </c>
    </row>
    <row r="278" spans="1:6" ht="15" customHeight="1" x14ac:dyDescent="0.25">
      <c r="A278" s="2">
        <v>44784</v>
      </c>
      <c r="B278" s="1" t="s">
        <v>390</v>
      </c>
      <c r="C278" s="10">
        <v>0</v>
      </c>
      <c r="D278" s="5">
        <v>39410</v>
      </c>
      <c r="E278" s="1" t="s">
        <v>52</v>
      </c>
      <c r="F278" s="6">
        <v>-2249641.33</v>
      </c>
    </row>
    <row r="279" spans="1:6" ht="15" customHeight="1" x14ac:dyDescent="0.25">
      <c r="A279" s="2">
        <v>44784</v>
      </c>
      <c r="B279" s="1" t="s">
        <v>161</v>
      </c>
      <c r="C279" s="10">
        <v>0</v>
      </c>
      <c r="D279" s="5">
        <v>1400000</v>
      </c>
      <c r="E279" s="1" t="s">
        <v>113</v>
      </c>
      <c r="F279" s="6">
        <v>-849641.33</v>
      </c>
    </row>
    <row r="280" spans="1:6" ht="15" hidden="1" customHeight="1" x14ac:dyDescent="0.25">
      <c r="A280" s="2">
        <v>44784</v>
      </c>
      <c r="B280" s="1" t="s">
        <v>389</v>
      </c>
      <c r="C280" s="10">
        <v>79787.399999999994</v>
      </c>
      <c r="D280" s="5">
        <v>0</v>
      </c>
      <c r="E280" s="1" t="s">
        <v>177</v>
      </c>
      <c r="F280" s="6">
        <v>-929428.73</v>
      </c>
    </row>
    <row r="281" spans="1:6" ht="15" customHeight="1" x14ac:dyDescent="0.25">
      <c r="A281" s="2">
        <v>44784</v>
      </c>
      <c r="B281" s="1" t="s">
        <v>390</v>
      </c>
      <c r="C281" s="10">
        <v>0</v>
      </c>
      <c r="D281" s="5">
        <v>13794</v>
      </c>
      <c r="E281" s="1" t="s">
        <v>178</v>
      </c>
      <c r="F281" s="6">
        <v>-915634.73</v>
      </c>
    </row>
    <row r="282" spans="1:6" ht="15" hidden="1" customHeight="1" x14ac:dyDescent="0.25">
      <c r="A282" s="2">
        <v>44784</v>
      </c>
      <c r="B282" s="1" t="s">
        <v>389</v>
      </c>
      <c r="C282" s="10">
        <v>1960</v>
      </c>
      <c r="D282" s="5">
        <v>0</v>
      </c>
      <c r="E282" s="1" t="s">
        <v>179</v>
      </c>
      <c r="F282" s="6">
        <v>-917594.73</v>
      </c>
    </row>
    <row r="283" spans="1:6" ht="15" hidden="1" customHeight="1" x14ac:dyDescent="0.25">
      <c r="A283" s="2">
        <v>44784</v>
      </c>
      <c r="B283" s="1" t="s">
        <v>389</v>
      </c>
      <c r="C283" s="10">
        <v>17837.29</v>
      </c>
      <c r="D283" s="5">
        <v>0</v>
      </c>
      <c r="E283" s="1" t="s">
        <v>180</v>
      </c>
      <c r="F283" s="6">
        <v>-935432.02</v>
      </c>
    </row>
    <row r="284" spans="1:6" ht="15" customHeight="1" x14ac:dyDescent="0.25">
      <c r="A284" s="2">
        <v>44784</v>
      </c>
      <c r="B284" s="1" t="s">
        <v>390</v>
      </c>
      <c r="C284" s="10">
        <v>0</v>
      </c>
      <c r="D284" s="5">
        <v>102012.5</v>
      </c>
      <c r="E284" s="1" t="s">
        <v>94</v>
      </c>
      <c r="F284" s="6">
        <v>-833419.52</v>
      </c>
    </row>
    <row r="285" spans="1:6" ht="15" hidden="1" customHeight="1" x14ac:dyDescent="0.25">
      <c r="A285" s="2">
        <v>44784</v>
      </c>
      <c r="B285" s="1" t="s">
        <v>10</v>
      </c>
      <c r="C285" s="10">
        <v>14408.62</v>
      </c>
      <c r="D285" s="5">
        <v>0</v>
      </c>
      <c r="E285" s="1"/>
      <c r="F285" s="6">
        <v>-847828.14</v>
      </c>
    </row>
    <row r="286" spans="1:6" ht="15" hidden="1" customHeight="1" x14ac:dyDescent="0.25">
      <c r="A286" s="2">
        <v>44784</v>
      </c>
      <c r="B286" s="1" t="s">
        <v>30</v>
      </c>
      <c r="C286" s="10">
        <v>931.3</v>
      </c>
      <c r="D286" s="5">
        <v>0</v>
      </c>
      <c r="E286" s="1"/>
      <c r="F286" s="6">
        <v>-848759.44</v>
      </c>
    </row>
    <row r="287" spans="1:6" ht="15" hidden="1" customHeight="1" x14ac:dyDescent="0.25">
      <c r="A287" s="2">
        <v>44784</v>
      </c>
      <c r="B287" s="1" t="s">
        <v>389</v>
      </c>
      <c r="C287" s="10">
        <v>154500</v>
      </c>
      <c r="D287" s="5">
        <v>0</v>
      </c>
      <c r="E287" s="1"/>
      <c r="F287" s="6">
        <v>-1003259.44</v>
      </c>
    </row>
    <row r="288" spans="1:6" ht="15" hidden="1" customHeight="1" x14ac:dyDescent="0.25">
      <c r="A288" s="2">
        <v>44784</v>
      </c>
      <c r="B288" s="1" t="s">
        <v>389</v>
      </c>
      <c r="C288" s="10">
        <v>322701.71000000002</v>
      </c>
      <c r="D288" s="5">
        <v>0</v>
      </c>
      <c r="E288" s="1"/>
      <c r="F288" s="6">
        <v>-1325961.1499999999</v>
      </c>
    </row>
    <row r="289" spans="1:6" ht="15" hidden="1" customHeight="1" x14ac:dyDescent="0.25">
      <c r="A289" s="2">
        <v>44784</v>
      </c>
      <c r="B289" s="1" t="s">
        <v>389</v>
      </c>
      <c r="C289" s="10">
        <v>957000</v>
      </c>
      <c r="D289" s="5">
        <v>0</v>
      </c>
      <c r="E289" s="1"/>
      <c r="F289" s="6">
        <v>-2282961.15</v>
      </c>
    </row>
    <row r="290" spans="1:6" ht="15" hidden="1" customHeight="1" x14ac:dyDescent="0.25">
      <c r="A290" s="2">
        <v>44784</v>
      </c>
      <c r="B290" s="1" t="s">
        <v>389</v>
      </c>
      <c r="C290" s="10">
        <v>1118250</v>
      </c>
      <c r="D290" s="5">
        <v>0</v>
      </c>
      <c r="E290" s="1"/>
      <c r="F290" s="6">
        <v>-3401211.15</v>
      </c>
    </row>
    <row r="291" spans="1:6" ht="15" hidden="1" customHeight="1" x14ac:dyDescent="0.25">
      <c r="A291" s="2">
        <v>44784</v>
      </c>
      <c r="B291" s="1" t="s">
        <v>10</v>
      </c>
      <c r="C291" s="10">
        <v>15314.71</v>
      </c>
      <c r="D291" s="5">
        <v>0</v>
      </c>
      <c r="E291" s="1"/>
      <c r="F291" s="6">
        <v>-3416525.86</v>
      </c>
    </row>
    <row r="292" spans="1:6" ht="15" hidden="1" customHeight="1" x14ac:dyDescent="0.25">
      <c r="A292" s="2">
        <v>44785</v>
      </c>
      <c r="B292" s="1" t="s">
        <v>389</v>
      </c>
      <c r="C292" s="10">
        <v>36964.68</v>
      </c>
      <c r="D292" s="5">
        <v>0</v>
      </c>
      <c r="E292" s="1"/>
      <c r="F292" s="6">
        <v>-3453490.54</v>
      </c>
    </row>
    <row r="293" spans="1:6" ht="15" hidden="1" customHeight="1" x14ac:dyDescent="0.25">
      <c r="A293" s="2">
        <v>44785</v>
      </c>
      <c r="B293" s="1" t="s">
        <v>389</v>
      </c>
      <c r="C293" s="10">
        <v>86192.87</v>
      </c>
      <c r="D293" s="5">
        <v>0</v>
      </c>
      <c r="E293" s="1"/>
      <c r="F293" s="6">
        <v>-3539683.41</v>
      </c>
    </row>
    <row r="294" spans="1:6" ht="15" hidden="1" customHeight="1" x14ac:dyDescent="0.25">
      <c r="A294" s="2">
        <v>44785</v>
      </c>
      <c r="B294" s="1" t="s">
        <v>389</v>
      </c>
      <c r="C294" s="10">
        <v>275000</v>
      </c>
      <c r="D294" s="5">
        <v>0</v>
      </c>
      <c r="E294" s="1"/>
      <c r="F294" s="6">
        <v>-3814683.41</v>
      </c>
    </row>
    <row r="295" spans="1:6" ht="15" hidden="1" customHeight="1" x14ac:dyDescent="0.25">
      <c r="A295" s="2">
        <v>44785</v>
      </c>
      <c r="B295" s="1" t="s">
        <v>389</v>
      </c>
      <c r="C295" s="10">
        <v>422483</v>
      </c>
      <c r="D295" s="5">
        <v>0</v>
      </c>
      <c r="E295" s="1"/>
      <c r="F295" s="6">
        <v>-4237166.41</v>
      </c>
    </row>
    <row r="296" spans="1:6" ht="15" hidden="1" customHeight="1" x14ac:dyDescent="0.25">
      <c r="A296" s="2">
        <v>44785</v>
      </c>
      <c r="B296" s="1" t="s">
        <v>389</v>
      </c>
      <c r="C296" s="10">
        <v>424000</v>
      </c>
      <c r="D296" s="5">
        <v>0</v>
      </c>
      <c r="E296" s="1"/>
      <c r="F296" s="6">
        <v>-4661166.41</v>
      </c>
    </row>
    <row r="297" spans="1:6" ht="15" customHeight="1" x14ac:dyDescent="0.25">
      <c r="A297" s="2">
        <v>44785</v>
      </c>
      <c r="B297" s="1" t="s">
        <v>397</v>
      </c>
      <c r="C297" s="10">
        <v>0</v>
      </c>
      <c r="D297" s="5">
        <v>2900000</v>
      </c>
      <c r="E297" s="1" t="s">
        <v>25</v>
      </c>
      <c r="F297" s="6">
        <v>-1761166.41</v>
      </c>
    </row>
    <row r="298" spans="1:6" ht="15" customHeight="1" x14ac:dyDescent="0.25">
      <c r="A298" s="2">
        <v>44785</v>
      </c>
      <c r="B298" s="1" t="s">
        <v>390</v>
      </c>
      <c r="C298" s="10">
        <v>0</v>
      </c>
      <c r="D298" s="5">
        <v>154000</v>
      </c>
      <c r="E298" s="1" t="s">
        <v>191</v>
      </c>
      <c r="F298" s="6">
        <v>-1607166.41</v>
      </c>
    </row>
    <row r="299" spans="1:6" ht="15" hidden="1" customHeight="1" x14ac:dyDescent="0.25">
      <c r="A299" s="2">
        <v>44785</v>
      </c>
      <c r="B299" s="1" t="s">
        <v>391</v>
      </c>
      <c r="C299" s="10">
        <v>150000</v>
      </c>
      <c r="D299" s="5">
        <v>0</v>
      </c>
      <c r="E299" s="1">
        <v>135660981</v>
      </c>
      <c r="F299" s="6">
        <v>-1757166.41</v>
      </c>
    </row>
    <row r="300" spans="1:6" ht="15" hidden="1" customHeight="1" x14ac:dyDescent="0.25">
      <c r="A300" s="2">
        <v>44785</v>
      </c>
      <c r="B300" s="1" t="s">
        <v>389</v>
      </c>
      <c r="C300" s="10">
        <v>2800</v>
      </c>
      <c r="D300" s="5">
        <v>0</v>
      </c>
      <c r="E300" s="1" t="s">
        <v>192</v>
      </c>
      <c r="F300" s="6">
        <v>-1759966.41</v>
      </c>
    </row>
    <row r="301" spans="1:6" ht="15" hidden="1" customHeight="1" x14ac:dyDescent="0.25">
      <c r="A301" s="2">
        <v>44785</v>
      </c>
      <c r="B301" s="1" t="s">
        <v>389</v>
      </c>
      <c r="C301" s="10">
        <v>80768.23</v>
      </c>
      <c r="D301" s="5">
        <v>0</v>
      </c>
      <c r="E301" s="1" t="s">
        <v>193</v>
      </c>
      <c r="F301" s="6">
        <v>-1840734.64</v>
      </c>
    </row>
    <row r="302" spans="1:6" ht="15" hidden="1" customHeight="1" x14ac:dyDescent="0.25">
      <c r="A302" s="2">
        <v>44785</v>
      </c>
      <c r="B302" s="1" t="s">
        <v>10</v>
      </c>
      <c r="C302" s="10">
        <v>8869.25</v>
      </c>
      <c r="D302" s="5">
        <v>0</v>
      </c>
      <c r="E302" s="1"/>
      <c r="F302" s="6">
        <v>-1849603.89</v>
      </c>
    </row>
    <row r="303" spans="1:6" ht="15" hidden="1" customHeight="1" x14ac:dyDescent="0.25">
      <c r="A303" s="2">
        <v>44785</v>
      </c>
      <c r="B303" s="1" t="s">
        <v>30</v>
      </c>
      <c r="C303" s="10">
        <v>924</v>
      </c>
      <c r="D303" s="5">
        <v>0</v>
      </c>
      <c r="E303" s="1"/>
      <c r="F303" s="6">
        <v>-1850527.89</v>
      </c>
    </row>
    <row r="304" spans="1:6" ht="15" hidden="1" customHeight="1" x14ac:dyDescent="0.25">
      <c r="A304" s="2">
        <v>44785</v>
      </c>
      <c r="B304" s="1" t="s">
        <v>389</v>
      </c>
      <c r="C304" s="10">
        <v>500000</v>
      </c>
      <c r="D304" s="5">
        <v>0</v>
      </c>
      <c r="E304" s="1"/>
      <c r="F304" s="6">
        <v>-2350527.89</v>
      </c>
    </row>
    <row r="305" spans="1:6" ht="15" hidden="1" customHeight="1" x14ac:dyDescent="0.25">
      <c r="A305" s="2">
        <v>44785</v>
      </c>
      <c r="B305" s="1" t="s">
        <v>10</v>
      </c>
      <c r="C305" s="10">
        <v>3000</v>
      </c>
      <c r="D305" s="5">
        <v>0</v>
      </c>
      <c r="E305" s="1"/>
      <c r="F305" s="6">
        <v>-2353527.89</v>
      </c>
    </row>
    <row r="306" spans="1:6" ht="15" hidden="1" customHeight="1" x14ac:dyDescent="0.25">
      <c r="A306" s="2">
        <v>44789</v>
      </c>
      <c r="B306" s="1" t="s">
        <v>389</v>
      </c>
      <c r="C306" s="10">
        <v>43439.57</v>
      </c>
      <c r="D306" s="5">
        <v>0</v>
      </c>
      <c r="E306" s="1"/>
      <c r="F306" s="6">
        <v>-2396967.46</v>
      </c>
    </row>
    <row r="307" spans="1:6" ht="15" hidden="1" customHeight="1" x14ac:dyDescent="0.25">
      <c r="A307" s="2">
        <v>44789</v>
      </c>
      <c r="B307" s="1" t="s">
        <v>389</v>
      </c>
      <c r="C307" s="10">
        <v>74272</v>
      </c>
      <c r="D307" s="5">
        <v>0</v>
      </c>
      <c r="E307" s="1"/>
      <c r="F307" s="6">
        <v>-2471239.46</v>
      </c>
    </row>
    <row r="308" spans="1:6" ht="15" hidden="1" customHeight="1" x14ac:dyDescent="0.25">
      <c r="A308" s="2">
        <v>44789</v>
      </c>
      <c r="B308" s="1" t="s">
        <v>389</v>
      </c>
      <c r="C308" s="10">
        <v>100000</v>
      </c>
      <c r="D308" s="5">
        <v>0</v>
      </c>
      <c r="E308" s="1"/>
      <c r="F308" s="6">
        <v>-2571239.46</v>
      </c>
    </row>
    <row r="309" spans="1:6" ht="15" hidden="1" customHeight="1" x14ac:dyDescent="0.25">
      <c r="A309" s="2">
        <v>44789</v>
      </c>
      <c r="B309" s="1" t="s">
        <v>389</v>
      </c>
      <c r="C309" s="10">
        <v>128100</v>
      </c>
      <c r="D309" s="5">
        <v>0</v>
      </c>
      <c r="E309" s="1"/>
      <c r="F309" s="6">
        <v>-2699339.46</v>
      </c>
    </row>
    <row r="310" spans="1:6" ht="15" hidden="1" customHeight="1" x14ac:dyDescent="0.25">
      <c r="A310" s="2">
        <v>44789</v>
      </c>
      <c r="B310" s="1" t="s">
        <v>389</v>
      </c>
      <c r="C310" s="10">
        <v>150000</v>
      </c>
      <c r="D310" s="5">
        <v>0</v>
      </c>
      <c r="E310" s="1"/>
      <c r="F310" s="6">
        <v>-2849339.46</v>
      </c>
    </row>
    <row r="311" spans="1:6" ht="15" hidden="1" customHeight="1" x14ac:dyDescent="0.25">
      <c r="A311" s="2">
        <v>44789</v>
      </c>
      <c r="B311" s="1" t="s">
        <v>389</v>
      </c>
      <c r="C311" s="10">
        <v>194231.74</v>
      </c>
      <c r="D311" s="5">
        <v>0</v>
      </c>
      <c r="E311" s="1"/>
      <c r="F311" s="6">
        <v>-3043571.2</v>
      </c>
    </row>
    <row r="312" spans="1:6" ht="15" hidden="1" customHeight="1" x14ac:dyDescent="0.25">
      <c r="A312" s="2">
        <v>44789</v>
      </c>
      <c r="B312" s="1" t="s">
        <v>389</v>
      </c>
      <c r="C312" s="10">
        <v>194306.41</v>
      </c>
      <c r="D312" s="5">
        <v>0</v>
      </c>
      <c r="E312" s="1"/>
      <c r="F312" s="6">
        <v>-3237877.61</v>
      </c>
    </row>
    <row r="313" spans="1:6" ht="15" hidden="1" customHeight="1" x14ac:dyDescent="0.25">
      <c r="A313" s="2">
        <v>44789</v>
      </c>
      <c r="B313" s="1" t="s">
        <v>389</v>
      </c>
      <c r="C313" s="10">
        <v>217400</v>
      </c>
      <c r="D313" s="5">
        <v>0</v>
      </c>
      <c r="E313" s="1"/>
      <c r="F313" s="6">
        <v>-3455277.61</v>
      </c>
    </row>
    <row r="314" spans="1:6" ht="15" hidden="1" customHeight="1" x14ac:dyDescent="0.25">
      <c r="A314" s="2">
        <v>44789</v>
      </c>
      <c r="B314" s="1" t="s">
        <v>389</v>
      </c>
      <c r="C314" s="10">
        <v>277492.68</v>
      </c>
      <c r="D314" s="5">
        <v>0</v>
      </c>
      <c r="E314" s="1"/>
      <c r="F314" s="6">
        <v>-3732770.29</v>
      </c>
    </row>
    <row r="315" spans="1:6" ht="15" hidden="1" customHeight="1" x14ac:dyDescent="0.25">
      <c r="A315" s="2">
        <v>44789</v>
      </c>
      <c r="B315" s="1" t="s">
        <v>389</v>
      </c>
      <c r="C315" s="10">
        <v>280000</v>
      </c>
      <c r="D315" s="5">
        <v>0</v>
      </c>
      <c r="E315" s="1"/>
      <c r="F315" s="6">
        <v>-4012770.29</v>
      </c>
    </row>
    <row r="316" spans="1:6" ht="15" hidden="1" customHeight="1" x14ac:dyDescent="0.25">
      <c r="A316" s="2">
        <v>44789</v>
      </c>
      <c r="B316" s="1" t="s">
        <v>389</v>
      </c>
      <c r="C316" s="10">
        <v>394000</v>
      </c>
      <c r="D316" s="5">
        <v>0</v>
      </c>
      <c r="E316" s="1"/>
      <c r="F316" s="6">
        <v>-4406770.29</v>
      </c>
    </row>
    <row r="317" spans="1:6" ht="15" hidden="1" customHeight="1" x14ac:dyDescent="0.25">
      <c r="A317" s="2">
        <v>44789</v>
      </c>
      <c r="B317" s="1" t="s">
        <v>389</v>
      </c>
      <c r="C317" s="10">
        <v>400000</v>
      </c>
      <c r="D317" s="5">
        <v>0</v>
      </c>
      <c r="E317" s="1"/>
      <c r="F317" s="6">
        <v>-4806770.29</v>
      </c>
    </row>
    <row r="318" spans="1:6" ht="15" hidden="1" customHeight="1" x14ac:dyDescent="0.25">
      <c r="A318" s="2">
        <v>44789</v>
      </c>
      <c r="B318" s="1" t="s">
        <v>389</v>
      </c>
      <c r="C318" s="10">
        <v>957000</v>
      </c>
      <c r="D318" s="5">
        <v>0</v>
      </c>
      <c r="E318" s="1"/>
      <c r="F318" s="6">
        <v>-5763770.29</v>
      </c>
    </row>
    <row r="319" spans="1:6" ht="15" customHeight="1" x14ac:dyDescent="0.25">
      <c r="A319" s="2">
        <v>44789</v>
      </c>
      <c r="B319" s="1" t="s">
        <v>390</v>
      </c>
      <c r="C319" s="10">
        <v>0</v>
      </c>
      <c r="D319" s="5">
        <v>9072</v>
      </c>
      <c r="E319" s="1" t="s">
        <v>208</v>
      </c>
      <c r="F319" s="6">
        <v>-5754698.29</v>
      </c>
    </row>
    <row r="320" spans="1:6" ht="15" customHeight="1" x14ac:dyDescent="0.25">
      <c r="A320" s="2">
        <v>44789</v>
      </c>
      <c r="B320" s="1" t="s">
        <v>394</v>
      </c>
      <c r="C320" s="10">
        <v>0</v>
      </c>
      <c r="D320" s="5">
        <v>2500000</v>
      </c>
      <c r="E320" s="1" t="s">
        <v>111</v>
      </c>
      <c r="F320" s="6">
        <v>-3254698.29</v>
      </c>
    </row>
    <row r="321" spans="1:6" ht="15" customHeight="1" x14ac:dyDescent="0.25">
      <c r="A321" s="2">
        <v>44789</v>
      </c>
      <c r="B321" s="1" t="s">
        <v>395</v>
      </c>
      <c r="C321" s="10">
        <v>0</v>
      </c>
      <c r="D321" s="5">
        <v>1500000</v>
      </c>
      <c r="E321" s="1" t="s">
        <v>55</v>
      </c>
      <c r="F321" s="6">
        <v>-1754698.29</v>
      </c>
    </row>
    <row r="322" spans="1:6" ht="15" customHeight="1" x14ac:dyDescent="0.25">
      <c r="A322" s="2">
        <v>44789</v>
      </c>
      <c r="B322" s="1" t="s">
        <v>395</v>
      </c>
      <c r="C322" s="10">
        <v>0</v>
      </c>
      <c r="D322" s="5">
        <v>3000000</v>
      </c>
      <c r="E322" s="1" t="s">
        <v>25</v>
      </c>
      <c r="F322" s="6">
        <v>1245301.71</v>
      </c>
    </row>
    <row r="323" spans="1:6" ht="15" customHeight="1" x14ac:dyDescent="0.25">
      <c r="A323" s="2">
        <v>44789</v>
      </c>
      <c r="B323" s="1" t="s">
        <v>397</v>
      </c>
      <c r="C323" s="10">
        <v>0</v>
      </c>
      <c r="D323" s="5">
        <v>3000000</v>
      </c>
      <c r="E323" s="1" t="s">
        <v>25</v>
      </c>
      <c r="F323" s="6">
        <v>4245301.71</v>
      </c>
    </row>
    <row r="324" spans="1:6" ht="15" customHeight="1" x14ac:dyDescent="0.25">
      <c r="A324" s="2">
        <v>44789</v>
      </c>
      <c r="B324" s="1" t="s">
        <v>393</v>
      </c>
      <c r="C324" s="10">
        <v>0</v>
      </c>
      <c r="D324" s="5">
        <v>3000000</v>
      </c>
      <c r="E324" s="1" t="s">
        <v>55</v>
      </c>
      <c r="F324" s="6">
        <v>7245301.71</v>
      </c>
    </row>
    <row r="325" spans="1:6" ht="15" hidden="1" customHeight="1" x14ac:dyDescent="0.25">
      <c r="A325" s="2">
        <v>44789</v>
      </c>
      <c r="B325" s="1" t="s">
        <v>112</v>
      </c>
      <c r="C325" s="10">
        <v>7000000</v>
      </c>
      <c r="D325" s="5">
        <v>0</v>
      </c>
      <c r="E325" s="1" t="s">
        <v>113</v>
      </c>
      <c r="F325" s="6">
        <v>245301.71</v>
      </c>
    </row>
    <row r="326" spans="1:6" ht="15" customHeight="1" x14ac:dyDescent="0.25">
      <c r="A326" s="2">
        <v>44789</v>
      </c>
      <c r="B326" s="1" t="s">
        <v>390</v>
      </c>
      <c r="C326" s="10">
        <v>0</v>
      </c>
      <c r="D326" s="5">
        <v>68878.039999999994</v>
      </c>
      <c r="E326" s="1" t="s">
        <v>209</v>
      </c>
      <c r="F326" s="6">
        <v>314179.75</v>
      </c>
    </row>
    <row r="327" spans="1:6" ht="15" hidden="1" customHeight="1" x14ac:dyDescent="0.25">
      <c r="A327" s="2">
        <v>44789</v>
      </c>
      <c r="B327" s="1" t="s">
        <v>10</v>
      </c>
      <c r="C327" s="10">
        <v>20461.45</v>
      </c>
      <c r="D327" s="5">
        <v>0</v>
      </c>
      <c r="E327" s="1"/>
      <c r="F327" s="6">
        <v>293718.3</v>
      </c>
    </row>
    <row r="328" spans="1:6" ht="15" hidden="1" customHeight="1" x14ac:dyDescent="0.25">
      <c r="A328" s="2">
        <v>44789</v>
      </c>
      <c r="B328" s="1" t="s">
        <v>30</v>
      </c>
      <c r="C328" s="10">
        <v>467.7</v>
      </c>
      <c r="D328" s="5">
        <v>0</v>
      </c>
      <c r="E328" s="1"/>
      <c r="F328" s="6">
        <v>293250.59999999998</v>
      </c>
    </row>
    <row r="329" spans="1:6" ht="15" hidden="1" customHeight="1" x14ac:dyDescent="0.25">
      <c r="A329" s="2">
        <v>44789</v>
      </c>
      <c r="B329" s="1" t="s">
        <v>389</v>
      </c>
      <c r="C329" s="10">
        <v>81154.240000000005</v>
      </c>
      <c r="D329" s="5">
        <v>0</v>
      </c>
      <c r="E329" s="1"/>
      <c r="F329" s="6">
        <v>212096.36</v>
      </c>
    </row>
    <row r="330" spans="1:6" ht="15" hidden="1" customHeight="1" x14ac:dyDescent="0.25">
      <c r="A330" s="2">
        <v>44789</v>
      </c>
      <c r="B330" s="1" t="s">
        <v>389</v>
      </c>
      <c r="C330" s="10">
        <v>115000</v>
      </c>
      <c r="D330" s="5">
        <v>0</v>
      </c>
      <c r="E330" s="1"/>
      <c r="F330" s="6">
        <v>97096.36</v>
      </c>
    </row>
    <row r="331" spans="1:6" ht="15" hidden="1" customHeight="1" x14ac:dyDescent="0.25">
      <c r="A331" s="2">
        <v>44789</v>
      </c>
      <c r="B331" s="1" t="s">
        <v>389</v>
      </c>
      <c r="C331" s="10">
        <v>500000</v>
      </c>
      <c r="D331" s="5">
        <v>0</v>
      </c>
      <c r="E331" s="1"/>
      <c r="F331" s="6">
        <v>-402903.64</v>
      </c>
    </row>
    <row r="332" spans="1:6" ht="15" hidden="1" customHeight="1" x14ac:dyDescent="0.25">
      <c r="A332" s="2">
        <v>44789</v>
      </c>
      <c r="B332" s="1" t="s">
        <v>389</v>
      </c>
      <c r="C332" s="10">
        <v>606000</v>
      </c>
      <c r="D332" s="5">
        <v>0</v>
      </c>
      <c r="E332" s="1"/>
      <c r="F332" s="6">
        <v>-1008903.64</v>
      </c>
    </row>
    <row r="333" spans="1:6" ht="15" hidden="1" customHeight="1" x14ac:dyDescent="0.25">
      <c r="A333" s="2">
        <v>44789</v>
      </c>
      <c r="B333" s="1" t="s">
        <v>10</v>
      </c>
      <c r="C333" s="10">
        <v>7812.93</v>
      </c>
      <c r="D333" s="5">
        <v>0</v>
      </c>
      <c r="E333" s="1"/>
      <c r="F333" s="6">
        <v>-1016716.57</v>
      </c>
    </row>
    <row r="334" spans="1:6" ht="15" hidden="1" customHeight="1" x14ac:dyDescent="0.25">
      <c r="A334" s="2">
        <v>44790</v>
      </c>
      <c r="B334" s="1" t="s">
        <v>389</v>
      </c>
      <c r="C334" s="10">
        <v>39900</v>
      </c>
      <c r="D334" s="5">
        <v>0</v>
      </c>
      <c r="E334" s="1"/>
      <c r="F334" s="6">
        <v>-1056616.57</v>
      </c>
    </row>
    <row r="335" spans="1:6" ht="15" hidden="1" customHeight="1" x14ac:dyDescent="0.25">
      <c r="A335" s="2">
        <v>44790</v>
      </c>
      <c r="B335" s="1" t="s">
        <v>389</v>
      </c>
      <c r="C335" s="10">
        <v>71446.84</v>
      </c>
      <c r="D335" s="5">
        <v>0</v>
      </c>
      <c r="E335" s="1"/>
      <c r="F335" s="6">
        <v>-1128063.4099999999</v>
      </c>
    </row>
    <row r="336" spans="1:6" ht="15" hidden="1" customHeight="1" x14ac:dyDescent="0.25">
      <c r="A336" s="2">
        <v>44790</v>
      </c>
      <c r="B336" s="1" t="s">
        <v>389</v>
      </c>
      <c r="C336" s="10">
        <v>75630.42</v>
      </c>
      <c r="D336" s="5">
        <v>0</v>
      </c>
      <c r="E336" s="1"/>
      <c r="F336" s="6">
        <v>-1203693.83</v>
      </c>
    </row>
    <row r="337" spans="1:6" ht="15" hidden="1" customHeight="1" x14ac:dyDescent="0.25">
      <c r="A337" s="2">
        <v>44790</v>
      </c>
      <c r="B337" s="1" t="s">
        <v>389</v>
      </c>
      <c r="C337" s="10">
        <v>125000</v>
      </c>
      <c r="D337" s="5">
        <v>0</v>
      </c>
      <c r="E337" s="1"/>
      <c r="F337" s="6">
        <v>-1328693.83</v>
      </c>
    </row>
    <row r="338" spans="1:6" ht="15" hidden="1" customHeight="1" x14ac:dyDescent="0.25">
      <c r="A338" s="2">
        <v>44790</v>
      </c>
      <c r="B338" s="1" t="s">
        <v>389</v>
      </c>
      <c r="C338" s="10">
        <v>130187.04</v>
      </c>
      <c r="D338" s="5">
        <v>0</v>
      </c>
      <c r="E338" s="1"/>
      <c r="F338" s="6">
        <v>-1458880.87</v>
      </c>
    </row>
    <row r="339" spans="1:6" ht="15" hidden="1" customHeight="1" x14ac:dyDescent="0.25">
      <c r="A339" s="2">
        <v>44790</v>
      </c>
      <c r="B339" s="1" t="s">
        <v>389</v>
      </c>
      <c r="C339" s="10">
        <v>186018.12</v>
      </c>
      <c r="D339" s="5">
        <v>0</v>
      </c>
      <c r="E339" s="1"/>
      <c r="F339" s="6">
        <v>-1644898.99</v>
      </c>
    </row>
    <row r="340" spans="1:6" ht="15" hidden="1" customHeight="1" x14ac:dyDescent="0.25">
      <c r="A340" s="2">
        <v>44790</v>
      </c>
      <c r="B340" s="1" t="s">
        <v>389</v>
      </c>
      <c r="C340" s="10">
        <v>210000</v>
      </c>
      <c r="D340" s="5">
        <v>0</v>
      </c>
      <c r="E340" s="1"/>
      <c r="F340" s="6">
        <v>-1854898.99</v>
      </c>
    </row>
    <row r="341" spans="1:6" ht="15" hidden="1" customHeight="1" x14ac:dyDescent="0.25">
      <c r="A341" s="2">
        <v>44790</v>
      </c>
      <c r="B341" s="1" t="s">
        <v>389</v>
      </c>
      <c r="C341" s="10">
        <v>275000</v>
      </c>
      <c r="D341" s="5">
        <v>0</v>
      </c>
      <c r="E341" s="1"/>
      <c r="F341" s="6">
        <v>-2129898.9900000002</v>
      </c>
    </row>
    <row r="342" spans="1:6" ht="15" hidden="1" customHeight="1" x14ac:dyDescent="0.25">
      <c r="A342" s="2">
        <v>44790</v>
      </c>
      <c r="B342" s="1" t="s">
        <v>389</v>
      </c>
      <c r="C342" s="10">
        <v>289338</v>
      </c>
      <c r="D342" s="5">
        <v>0</v>
      </c>
      <c r="E342" s="1"/>
      <c r="F342" s="6">
        <v>-2419236.9900000002</v>
      </c>
    </row>
    <row r="343" spans="1:6" ht="15" hidden="1" customHeight="1" x14ac:dyDescent="0.25">
      <c r="A343" s="2">
        <v>44790</v>
      </c>
      <c r="B343" s="1" t="s">
        <v>389</v>
      </c>
      <c r="C343" s="10">
        <v>327368.15000000002</v>
      </c>
      <c r="D343" s="5">
        <v>0</v>
      </c>
      <c r="E343" s="1"/>
      <c r="F343" s="6">
        <v>-2746605.14</v>
      </c>
    </row>
    <row r="344" spans="1:6" ht="15" hidden="1" customHeight="1" x14ac:dyDescent="0.25">
      <c r="A344" s="2">
        <v>44790</v>
      </c>
      <c r="B344" s="1" t="s">
        <v>389</v>
      </c>
      <c r="C344" s="10">
        <v>327500</v>
      </c>
      <c r="D344" s="5">
        <v>0</v>
      </c>
      <c r="E344" s="1"/>
      <c r="F344" s="6">
        <v>-3074105.14</v>
      </c>
    </row>
    <row r="345" spans="1:6" ht="15" hidden="1" customHeight="1" x14ac:dyDescent="0.25">
      <c r="A345" s="2">
        <v>44790</v>
      </c>
      <c r="B345" s="1" t="s">
        <v>389</v>
      </c>
      <c r="C345" s="10">
        <v>379000</v>
      </c>
      <c r="D345" s="5">
        <v>0</v>
      </c>
      <c r="E345" s="1"/>
      <c r="F345" s="6">
        <v>-3453105.14</v>
      </c>
    </row>
    <row r="346" spans="1:6" ht="15" hidden="1" customHeight="1" x14ac:dyDescent="0.25">
      <c r="A346" s="2">
        <v>44790</v>
      </c>
      <c r="B346" s="1" t="s">
        <v>389</v>
      </c>
      <c r="C346" s="10">
        <v>379576.96</v>
      </c>
      <c r="D346" s="5">
        <v>0</v>
      </c>
      <c r="E346" s="1"/>
      <c r="F346" s="6">
        <v>-3832682.1</v>
      </c>
    </row>
    <row r="347" spans="1:6" ht="15" hidden="1" customHeight="1" x14ac:dyDescent="0.25">
      <c r="A347" s="2">
        <v>44790</v>
      </c>
      <c r="B347" s="1" t="s">
        <v>389</v>
      </c>
      <c r="C347" s="10">
        <v>421260</v>
      </c>
      <c r="D347" s="5">
        <v>0</v>
      </c>
      <c r="E347" s="1"/>
      <c r="F347" s="6">
        <v>-4253942.0999999996</v>
      </c>
    </row>
    <row r="348" spans="1:6" ht="15" hidden="1" customHeight="1" x14ac:dyDescent="0.25">
      <c r="A348" s="2">
        <v>44790</v>
      </c>
      <c r="B348" s="1" t="s">
        <v>389</v>
      </c>
      <c r="C348" s="10">
        <v>421260</v>
      </c>
      <c r="D348" s="5">
        <v>0</v>
      </c>
      <c r="E348" s="1"/>
      <c r="F348" s="6">
        <v>-4675202.0999999996</v>
      </c>
    </row>
    <row r="349" spans="1:6" ht="15" hidden="1" customHeight="1" x14ac:dyDescent="0.25">
      <c r="A349" s="2">
        <v>44790</v>
      </c>
      <c r="B349" s="1" t="s">
        <v>389</v>
      </c>
      <c r="C349" s="10">
        <v>422005.42</v>
      </c>
      <c r="D349" s="5">
        <v>0</v>
      </c>
      <c r="E349" s="1"/>
      <c r="F349" s="6">
        <v>-5097207.5199999996</v>
      </c>
    </row>
    <row r="350" spans="1:6" ht="15" hidden="1" customHeight="1" x14ac:dyDescent="0.25">
      <c r="A350" s="2">
        <v>44790</v>
      </c>
      <c r="B350" s="1" t="s">
        <v>389</v>
      </c>
      <c r="C350" s="10">
        <v>500000</v>
      </c>
      <c r="D350" s="5">
        <v>0</v>
      </c>
      <c r="E350" s="1"/>
      <c r="F350" s="6">
        <v>-5597207.5199999996</v>
      </c>
    </row>
    <row r="351" spans="1:6" ht="15" hidden="1" customHeight="1" x14ac:dyDescent="0.25">
      <c r="A351" s="2">
        <v>44790</v>
      </c>
      <c r="B351" s="1" t="s">
        <v>389</v>
      </c>
      <c r="C351" s="10">
        <v>957000</v>
      </c>
      <c r="D351" s="5">
        <v>0</v>
      </c>
      <c r="E351" s="1"/>
      <c r="F351" s="6">
        <v>-6554207.5199999996</v>
      </c>
    </row>
    <row r="352" spans="1:6" ht="15" hidden="1" customHeight="1" x14ac:dyDescent="0.25">
      <c r="A352" s="2">
        <v>44790</v>
      </c>
      <c r="B352" s="1" t="s">
        <v>389</v>
      </c>
      <c r="C352" s="10">
        <v>958253.78</v>
      </c>
      <c r="D352" s="5">
        <v>0</v>
      </c>
      <c r="E352" s="1"/>
      <c r="F352" s="6">
        <v>-7512461.2999999998</v>
      </c>
    </row>
    <row r="353" spans="1:6" ht="15" customHeight="1" x14ac:dyDescent="0.25">
      <c r="A353" s="2">
        <v>44790</v>
      </c>
      <c r="B353" s="1" t="s">
        <v>390</v>
      </c>
      <c r="C353" s="10">
        <v>0</v>
      </c>
      <c r="D353" s="5">
        <v>80920</v>
      </c>
      <c r="E353" s="1" t="s">
        <v>233</v>
      </c>
      <c r="F353" s="6">
        <v>-7431541.2999999998</v>
      </c>
    </row>
    <row r="354" spans="1:6" ht="15" customHeight="1" x14ac:dyDescent="0.25">
      <c r="A354" s="2">
        <v>44790</v>
      </c>
      <c r="B354" s="1" t="s">
        <v>161</v>
      </c>
      <c r="C354" s="10">
        <v>0</v>
      </c>
      <c r="D354" s="5">
        <v>7000000</v>
      </c>
      <c r="E354" s="1" t="s">
        <v>113</v>
      </c>
      <c r="F354" s="6">
        <v>-431541.3</v>
      </c>
    </row>
    <row r="355" spans="1:6" ht="15" hidden="1" customHeight="1" x14ac:dyDescent="0.25">
      <c r="A355" s="2">
        <v>44790</v>
      </c>
      <c r="B355" s="1" t="s">
        <v>392</v>
      </c>
      <c r="C355" s="10">
        <v>650000</v>
      </c>
      <c r="D355" s="5">
        <v>0</v>
      </c>
      <c r="E355" s="1" t="s">
        <v>25</v>
      </c>
      <c r="F355" s="6">
        <v>-1081541.3</v>
      </c>
    </row>
    <row r="356" spans="1:6" ht="15" hidden="1" customHeight="1" x14ac:dyDescent="0.25">
      <c r="A356" s="2">
        <v>44790</v>
      </c>
      <c r="B356" s="1" t="s">
        <v>398</v>
      </c>
      <c r="C356" s="10">
        <v>250</v>
      </c>
      <c r="D356" s="5">
        <v>0</v>
      </c>
      <c r="E356" s="1"/>
      <c r="F356" s="6">
        <v>-1081791.3</v>
      </c>
    </row>
    <row r="357" spans="1:6" ht="15" hidden="1" customHeight="1" x14ac:dyDescent="0.25">
      <c r="A357" s="2">
        <v>44790</v>
      </c>
      <c r="B357" s="1" t="s">
        <v>37</v>
      </c>
      <c r="C357" s="10">
        <v>52.5</v>
      </c>
      <c r="D357" s="5">
        <v>0</v>
      </c>
      <c r="E357" s="1"/>
      <c r="F357" s="6">
        <v>-1081843.8</v>
      </c>
    </row>
    <row r="358" spans="1:6" ht="15" hidden="1" customHeight="1" x14ac:dyDescent="0.25">
      <c r="A358" s="2">
        <v>44790</v>
      </c>
      <c r="B358" s="1" t="s">
        <v>393</v>
      </c>
      <c r="C358" s="10">
        <v>900000</v>
      </c>
      <c r="D358" s="5">
        <v>0</v>
      </c>
      <c r="E358" s="1" t="s">
        <v>25</v>
      </c>
      <c r="F358" s="6">
        <v>-1981843.8</v>
      </c>
    </row>
    <row r="359" spans="1:6" ht="15" hidden="1" customHeight="1" x14ac:dyDescent="0.25">
      <c r="A359" s="2">
        <v>44790</v>
      </c>
      <c r="B359" s="1" t="s">
        <v>398</v>
      </c>
      <c r="C359" s="10">
        <v>250</v>
      </c>
      <c r="D359" s="5">
        <v>0</v>
      </c>
      <c r="E359" s="1"/>
      <c r="F359" s="6">
        <v>-1982093.8</v>
      </c>
    </row>
    <row r="360" spans="1:6" ht="15" hidden="1" customHeight="1" x14ac:dyDescent="0.25">
      <c r="A360" s="2">
        <v>44790</v>
      </c>
      <c r="B360" s="1" t="s">
        <v>37</v>
      </c>
      <c r="C360" s="10">
        <v>52.5</v>
      </c>
      <c r="D360" s="5">
        <v>0</v>
      </c>
      <c r="E360" s="1"/>
      <c r="F360" s="6">
        <v>-1982146.3</v>
      </c>
    </row>
    <row r="361" spans="1:6" ht="15" customHeight="1" x14ac:dyDescent="0.25">
      <c r="A361" s="2">
        <v>44790</v>
      </c>
      <c r="B361" s="1" t="s">
        <v>390</v>
      </c>
      <c r="C361" s="10">
        <v>0</v>
      </c>
      <c r="D361" s="5">
        <v>379134.88</v>
      </c>
      <c r="E361" s="1" t="s">
        <v>163</v>
      </c>
      <c r="F361" s="6">
        <v>-1603011.42</v>
      </c>
    </row>
    <row r="362" spans="1:6" ht="15" customHeight="1" x14ac:dyDescent="0.25">
      <c r="A362" s="2">
        <v>44790</v>
      </c>
      <c r="B362" s="1" t="s">
        <v>107</v>
      </c>
      <c r="C362" s="10">
        <v>0</v>
      </c>
      <c r="D362" s="5">
        <v>4000000</v>
      </c>
      <c r="E362" s="1" t="s">
        <v>108</v>
      </c>
      <c r="F362" s="6">
        <v>2396988.58</v>
      </c>
    </row>
    <row r="363" spans="1:6" ht="15" customHeight="1" x14ac:dyDescent="0.25">
      <c r="A363" s="2">
        <v>44790</v>
      </c>
      <c r="B363" s="1" t="s">
        <v>390</v>
      </c>
      <c r="C363" s="10">
        <v>0</v>
      </c>
      <c r="D363" s="5">
        <v>2430740</v>
      </c>
      <c r="E363" s="1" t="s">
        <v>234</v>
      </c>
      <c r="F363" s="6">
        <v>4827728.58</v>
      </c>
    </row>
    <row r="364" spans="1:6" ht="15" hidden="1" customHeight="1" x14ac:dyDescent="0.25">
      <c r="A364" s="2">
        <v>44790</v>
      </c>
      <c r="B364" s="1" t="s">
        <v>393</v>
      </c>
      <c r="C364" s="10">
        <v>4200000</v>
      </c>
      <c r="D364" s="5">
        <v>0</v>
      </c>
      <c r="E364" s="1" t="s">
        <v>25</v>
      </c>
      <c r="F364" s="6">
        <v>627728.57999999996</v>
      </c>
    </row>
    <row r="365" spans="1:6" ht="15" hidden="1" customHeight="1" x14ac:dyDescent="0.25">
      <c r="A365" s="2">
        <v>44790</v>
      </c>
      <c r="B365" s="1" t="s">
        <v>398</v>
      </c>
      <c r="C365" s="10">
        <v>250</v>
      </c>
      <c r="D365" s="5">
        <v>0</v>
      </c>
      <c r="E365" s="1"/>
      <c r="F365" s="6">
        <v>627478.57999999996</v>
      </c>
    </row>
    <row r="366" spans="1:6" ht="15" hidden="1" customHeight="1" x14ac:dyDescent="0.25">
      <c r="A366" s="2">
        <v>44790</v>
      </c>
      <c r="B366" s="1" t="s">
        <v>37</v>
      </c>
      <c r="C366" s="10">
        <v>52.5</v>
      </c>
      <c r="D366" s="5">
        <v>0</v>
      </c>
      <c r="E366" s="1"/>
      <c r="F366" s="6">
        <v>627426.07999999996</v>
      </c>
    </row>
    <row r="367" spans="1:6" ht="15" customHeight="1" x14ac:dyDescent="0.25">
      <c r="A367" s="2">
        <v>44790</v>
      </c>
      <c r="B367" s="1" t="s">
        <v>397</v>
      </c>
      <c r="C367" s="10">
        <v>0</v>
      </c>
      <c r="D367" s="5">
        <v>3500000</v>
      </c>
      <c r="E367" s="1" t="s">
        <v>25</v>
      </c>
      <c r="F367" s="6">
        <v>4127426.08</v>
      </c>
    </row>
    <row r="368" spans="1:6" ht="15" hidden="1" customHeight="1" x14ac:dyDescent="0.25">
      <c r="A368" s="2">
        <v>44790</v>
      </c>
      <c r="B368" s="1" t="s">
        <v>389</v>
      </c>
      <c r="C368" s="10">
        <v>78225</v>
      </c>
      <c r="D368" s="5">
        <v>0</v>
      </c>
      <c r="E368" s="1" t="s">
        <v>54</v>
      </c>
      <c r="F368" s="6">
        <v>4049201.08</v>
      </c>
    </row>
    <row r="369" spans="1:6" ht="15" hidden="1" customHeight="1" x14ac:dyDescent="0.25">
      <c r="A369" s="2">
        <v>44790</v>
      </c>
      <c r="B369" s="1" t="s">
        <v>389</v>
      </c>
      <c r="C369" s="10">
        <v>11547.25</v>
      </c>
      <c r="D369" s="5">
        <v>0</v>
      </c>
      <c r="E369" s="1" t="s">
        <v>235</v>
      </c>
      <c r="F369" s="6">
        <v>4037653.83</v>
      </c>
    </row>
    <row r="370" spans="1:6" ht="15" hidden="1" customHeight="1" x14ac:dyDescent="0.25">
      <c r="A370" s="2">
        <v>44790</v>
      </c>
      <c r="B370" s="1" t="s">
        <v>398</v>
      </c>
      <c r="C370" s="10">
        <v>250</v>
      </c>
      <c r="D370" s="5">
        <v>0</v>
      </c>
      <c r="E370" s="1"/>
      <c r="F370" s="6">
        <v>4037403.83</v>
      </c>
    </row>
    <row r="371" spans="1:6" ht="15" hidden="1" customHeight="1" x14ac:dyDescent="0.25">
      <c r="A371" s="2">
        <v>44790</v>
      </c>
      <c r="B371" s="1" t="s">
        <v>37</v>
      </c>
      <c r="C371" s="10">
        <v>52.5</v>
      </c>
      <c r="D371" s="5">
        <v>0</v>
      </c>
      <c r="E371" s="1"/>
      <c r="F371" s="6">
        <v>4037351.33</v>
      </c>
    </row>
    <row r="372" spans="1:6" ht="15" hidden="1" customHeight="1" x14ac:dyDescent="0.25">
      <c r="A372" s="2">
        <v>44790</v>
      </c>
      <c r="B372" s="1" t="s">
        <v>389</v>
      </c>
      <c r="C372" s="10">
        <v>12100</v>
      </c>
      <c r="D372" s="5">
        <v>0</v>
      </c>
      <c r="E372" s="1" t="s">
        <v>62</v>
      </c>
      <c r="F372" s="6">
        <v>4025251.33</v>
      </c>
    </row>
    <row r="373" spans="1:6" ht="15" hidden="1" customHeight="1" x14ac:dyDescent="0.25">
      <c r="A373" s="2">
        <v>44790</v>
      </c>
      <c r="B373" s="1" t="s">
        <v>398</v>
      </c>
      <c r="C373" s="10">
        <v>250</v>
      </c>
      <c r="D373" s="5">
        <v>0</v>
      </c>
      <c r="E373" s="1"/>
      <c r="F373" s="6">
        <v>4025001.33</v>
      </c>
    </row>
    <row r="374" spans="1:6" ht="15" hidden="1" customHeight="1" x14ac:dyDescent="0.25">
      <c r="A374" s="2">
        <v>44790</v>
      </c>
      <c r="B374" s="1" t="s">
        <v>37</v>
      </c>
      <c r="C374" s="10">
        <v>52.5</v>
      </c>
      <c r="D374" s="5">
        <v>0</v>
      </c>
      <c r="E374" s="1"/>
      <c r="F374" s="6">
        <v>4024948.83</v>
      </c>
    </row>
    <row r="375" spans="1:6" ht="15" hidden="1" customHeight="1" x14ac:dyDescent="0.25">
      <c r="A375" s="2">
        <v>44790</v>
      </c>
      <c r="B375" s="1" t="s">
        <v>389</v>
      </c>
      <c r="C375" s="10">
        <v>3200</v>
      </c>
      <c r="D375" s="5">
        <v>0</v>
      </c>
      <c r="E375" s="1" t="s">
        <v>236</v>
      </c>
      <c r="F375" s="6">
        <v>4021748.83</v>
      </c>
    </row>
    <row r="376" spans="1:6" ht="15" hidden="1" customHeight="1" x14ac:dyDescent="0.25">
      <c r="A376" s="2">
        <v>44790</v>
      </c>
      <c r="B376" s="1" t="s">
        <v>398</v>
      </c>
      <c r="C376" s="10">
        <v>250</v>
      </c>
      <c r="D376" s="5">
        <v>0</v>
      </c>
      <c r="E376" s="1"/>
      <c r="F376" s="6">
        <v>4021498.83</v>
      </c>
    </row>
    <row r="377" spans="1:6" ht="15" hidden="1" customHeight="1" x14ac:dyDescent="0.25">
      <c r="A377" s="2">
        <v>44790</v>
      </c>
      <c r="B377" s="1" t="s">
        <v>37</v>
      </c>
      <c r="C377" s="10">
        <v>52.5</v>
      </c>
      <c r="D377" s="5">
        <v>0</v>
      </c>
      <c r="E377" s="1"/>
      <c r="F377" s="6">
        <v>4021446.33</v>
      </c>
    </row>
    <row r="378" spans="1:6" ht="15" hidden="1" customHeight="1" x14ac:dyDescent="0.25">
      <c r="A378" s="2">
        <v>44790</v>
      </c>
      <c r="B378" s="1" t="s">
        <v>389</v>
      </c>
      <c r="C378" s="10">
        <v>193750</v>
      </c>
      <c r="D378" s="5">
        <v>0</v>
      </c>
      <c r="E378" s="1" t="s">
        <v>237</v>
      </c>
      <c r="F378" s="6">
        <v>3827696.33</v>
      </c>
    </row>
    <row r="379" spans="1:6" ht="15" hidden="1" customHeight="1" x14ac:dyDescent="0.25">
      <c r="A379" s="2">
        <v>44790</v>
      </c>
      <c r="B379" s="1" t="s">
        <v>398</v>
      </c>
      <c r="C379" s="10">
        <v>250</v>
      </c>
      <c r="D379" s="5">
        <v>0</v>
      </c>
      <c r="E379" s="1"/>
      <c r="F379" s="6">
        <v>3827446.33</v>
      </c>
    </row>
    <row r="380" spans="1:6" ht="15" hidden="1" customHeight="1" x14ac:dyDescent="0.25">
      <c r="A380" s="2">
        <v>44790</v>
      </c>
      <c r="B380" s="1" t="s">
        <v>37</v>
      </c>
      <c r="C380" s="10">
        <v>52.5</v>
      </c>
      <c r="D380" s="5">
        <v>0</v>
      </c>
      <c r="E380" s="1"/>
      <c r="F380" s="6">
        <v>3827393.83</v>
      </c>
    </row>
    <row r="381" spans="1:6" ht="15" hidden="1" customHeight="1" x14ac:dyDescent="0.25">
      <c r="A381" s="2">
        <v>44790</v>
      </c>
      <c r="B381" s="1" t="s">
        <v>389</v>
      </c>
      <c r="C381" s="10">
        <v>20000</v>
      </c>
      <c r="D381" s="5">
        <v>0</v>
      </c>
      <c r="E381" s="1" t="s">
        <v>238</v>
      </c>
      <c r="F381" s="6">
        <v>3807393.83</v>
      </c>
    </row>
    <row r="382" spans="1:6" ht="15" hidden="1" customHeight="1" x14ac:dyDescent="0.25">
      <c r="A382" s="2">
        <v>44790</v>
      </c>
      <c r="B382" s="1" t="s">
        <v>398</v>
      </c>
      <c r="C382" s="10">
        <v>250</v>
      </c>
      <c r="D382" s="5">
        <v>0</v>
      </c>
      <c r="E382" s="1"/>
      <c r="F382" s="6">
        <v>3807143.83</v>
      </c>
    </row>
    <row r="383" spans="1:6" ht="15" hidden="1" customHeight="1" x14ac:dyDescent="0.25">
      <c r="A383" s="2">
        <v>44790</v>
      </c>
      <c r="B383" s="1" t="s">
        <v>37</v>
      </c>
      <c r="C383" s="10">
        <v>52.5</v>
      </c>
      <c r="D383" s="5">
        <v>0</v>
      </c>
      <c r="E383" s="1"/>
      <c r="F383" s="6">
        <v>3807091.33</v>
      </c>
    </row>
    <row r="384" spans="1:6" ht="15" hidden="1" customHeight="1" x14ac:dyDescent="0.25">
      <c r="A384" s="2">
        <v>44790</v>
      </c>
      <c r="B384" s="1" t="s">
        <v>389</v>
      </c>
      <c r="C384" s="10">
        <v>40000</v>
      </c>
      <c r="D384" s="5">
        <v>0</v>
      </c>
      <c r="E384" s="1" t="s">
        <v>239</v>
      </c>
      <c r="F384" s="6">
        <v>3767091.33</v>
      </c>
    </row>
    <row r="385" spans="1:6" ht="15" hidden="1" customHeight="1" x14ac:dyDescent="0.25">
      <c r="A385" s="2">
        <v>44790</v>
      </c>
      <c r="B385" s="1" t="s">
        <v>398</v>
      </c>
      <c r="C385" s="10">
        <v>250</v>
      </c>
      <c r="D385" s="5">
        <v>0</v>
      </c>
      <c r="E385" s="1"/>
      <c r="F385" s="6">
        <v>3766841.33</v>
      </c>
    </row>
    <row r="386" spans="1:6" ht="15" hidden="1" customHeight="1" x14ac:dyDescent="0.25">
      <c r="A386" s="2">
        <v>44790</v>
      </c>
      <c r="B386" s="1" t="s">
        <v>37</v>
      </c>
      <c r="C386" s="10">
        <v>52.5</v>
      </c>
      <c r="D386" s="5">
        <v>0</v>
      </c>
      <c r="E386" s="1"/>
      <c r="F386" s="6">
        <v>3766788.83</v>
      </c>
    </row>
    <row r="387" spans="1:6" ht="15" hidden="1" customHeight="1" x14ac:dyDescent="0.25">
      <c r="A387" s="2">
        <v>44790</v>
      </c>
      <c r="B387" s="1" t="s">
        <v>389</v>
      </c>
      <c r="C387" s="10">
        <v>30000</v>
      </c>
      <c r="D387" s="5">
        <v>0</v>
      </c>
      <c r="E387" s="1" t="s">
        <v>240</v>
      </c>
      <c r="F387" s="6">
        <v>3736788.83</v>
      </c>
    </row>
    <row r="388" spans="1:6" ht="15" hidden="1" customHeight="1" x14ac:dyDescent="0.25">
      <c r="A388" s="2">
        <v>44790</v>
      </c>
      <c r="B388" s="1" t="s">
        <v>398</v>
      </c>
      <c r="C388" s="10">
        <v>250</v>
      </c>
      <c r="D388" s="5">
        <v>0</v>
      </c>
      <c r="E388" s="1"/>
      <c r="F388" s="6">
        <v>3736538.83</v>
      </c>
    </row>
    <row r="389" spans="1:6" ht="15" hidden="1" customHeight="1" x14ac:dyDescent="0.25">
      <c r="A389" s="2">
        <v>44790</v>
      </c>
      <c r="B389" s="1" t="s">
        <v>37</v>
      </c>
      <c r="C389" s="10">
        <v>52.5</v>
      </c>
      <c r="D389" s="5">
        <v>0</v>
      </c>
      <c r="E389" s="1"/>
      <c r="F389" s="6">
        <v>3736486.33</v>
      </c>
    </row>
    <row r="390" spans="1:6" ht="15" hidden="1" customHeight="1" x14ac:dyDescent="0.25">
      <c r="A390" s="2">
        <v>44790</v>
      </c>
      <c r="B390" s="1" t="s">
        <v>389</v>
      </c>
      <c r="C390" s="10">
        <v>112000</v>
      </c>
      <c r="D390" s="5">
        <v>0</v>
      </c>
      <c r="E390" s="1" t="s">
        <v>241</v>
      </c>
      <c r="F390" s="6">
        <v>3624486.33</v>
      </c>
    </row>
    <row r="391" spans="1:6" ht="15" hidden="1" customHeight="1" x14ac:dyDescent="0.25">
      <c r="A391" s="2">
        <v>44790</v>
      </c>
      <c r="B391" s="1" t="s">
        <v>398</v>
      </c>
      <c r="C391" s="10">
        <v>250</v>
      </c>
      <c r="D391" s="5">
        <v>0</v>
      </c>
      <c r="E391" s="1"/>
      <c r="F391" s="6">
        <v>3624236.33</v>
      </c>
    </row>
    <row r="392" spans="1:6" ht="15" hidden="1" customHeight="1" x14ac:dyDescent="0.25">
      <c r="A392" s="2">
        <v>44790</v>
      </c>
      <c r="B392" s="1" t="s">
        <v>37</v>
      </c>
      <c r="C392" s="10">
        <v>52.5</v>
      </c>
      <c r="D392" s="5">
        <v>0</v>
      </c>
      <c r="E392" s="1"/>
      <c r="F392" s="6">
        <v>3624183.83</v>
      </c>
    </row>
    <row r="393" spans="1:6" ht="15" hidden="1" customHeight="1" x14ac:dyDescent="0.25">
      <c r="A393" s="2">
        <v>44790</v>
      </c>
      <c r="B393" s="1" t="s">
        <v>112</v>
      </c>
      <c r="C393" s="10">
        <v>2000000</v>
      </c>
      <c r="D393" s="5">
        <v>0</v>
      </c>
      <c r="E393" s="1" t="s">
        <v>113</v>
      </c>
      <c r="F393" s="6">
        <v>1624183.83</v>
      </c>
    </row>
    <row r="394" spans="1:6" ht="15" customHeight="1" x14ac:dyDescent="0.25">
      <c r="A394" s="2">
        <v>44790</v>
      </c>
      <c r="B394" s="1" t="s">
        <v>390</v>
      </c>
      <c r="C394" s="10">
        <v>0</v>
      </c>
      <c r="D394" s="5">
        <v>642.49</v>
      </c>
      <c r="E394" s="1" t="s">
        <v>242</v>
      </c>
      <c r="F394" s="6">
        <v>1624826.32</v>
      </c>
    </row>
    <row r="395" spans="1:6" ht="15" customHeight="1" x14ac:dyDescent="0.25">
      <c r="A395" s="2">
        <v>44790</v>
      </c>
      <c r="B395" s="1" t="s">
        <v>390</v>
      </c>
      <c r="C395" s="10">
        <v>0</v>
      </c>
      <c r="D395" s="5">
        <v>170420.98</v>
      </c>
      <c r="E395" s="1" t="s">
        <v>243</v>
      </c>
      <c r="F395" s="6">
        <v>1795247.3</v>
      </c>
    </row>
    <row r="396" spans="1:6" ht="15" hidden="1" customHeight="1" x14ac:dyDescent="0.25">
      <c r="A396" s="2">
        <v>44790</v>
      </c>
      <c r="B396" s="1" t="s">
        <v>389</v>
      </c>
      <c r="C396" s="10">
        <v>50000</v>
      </c>
      <c r="D396" s="5">
        <v>0</v>
      </c>
      <c r="E396" s="1" t="s">
        <v>244</v>
      </c>
      <c r="F396" s="6">
        <v>1745247.3</v>
      </c>
    </row>
    <row r="397" spans="1:6" ht="15" hidden="1" customHeight="1" x14ac:dyDescent="0.25">
      <c r="A397" s="2">
        <v>44790</v>
      </c>
      <c r="B397" s="1" t="s">
        <v>398</v>
      </c>
      <c r="C397" s="10">
        <v>250</v>
      </c>
      <c r="D397" s="5">
        <v>0</v>
      </c>
      <c r="E397" s="1"/>
      <c r="F397" s="6">
        <v>1744997.3</v>
      </c>
    </row>
    <row r="398" spans="1:6" ht="15" hidden="1" customHeight="1" x14ac:dyDescent="0.25">
      <c r="A398" s="2">
        <v>44790</v>
      </c>
      <c r="B398" s="1" t="s">
        <v>37</v>
      </c>
      <c r="C398" s="10">
        <v>52.5</v>
      </c>
      <c r="D398" s="5">
        <v>0</v>
      </c>
      <c r="E398" s="1"/>
      <c r="F398" s="6">
        <v>1744944.8</v>
      </c>
    </row>
    <row r="399" spans="1:6" ht="15" hidden="1" customHeight="1" x14ac:dyDescent="0.25">
      <c r="A399" s="2">
        <v>44790</v>
      </c>
      <c r="B399" s="1" t="s">
        <v>389</v>
      </c>
      <c r="C399" s="10">
        <v>55000</v>
      </c>
      <c r="D399" s="5">
        <v>0</v>
      </c>
      <c r="E399" s="1" t="s">
        <v>387</v>
      </c>
      <c r="F399" s="6">
        <v>1689944.8</v>
      </c>
    </row>
    <row r="400" spans="1:6" ht="15" hidden="1" customHeight="1" x14ac:dyDescent="0.25">
      <c r="A400" s="2">
        <v>44790</v>
      </c>
      <c r="B400" s="1" t="s">
        <v>398</v>
      </c>
      <c r="C400" s="10">
        <v>250</v>
      </c>
      <c r="D400" s="5">
        <v>0</v>
      </c>
      <c r="E400" s="1"/>
      <c r="F400" s="6">
        <v>1689694.8</v>
      </c>
    </row>
    <row r="401" spans="1:6" ht="15" hidden="1" customHeight="1" x14ac:dyDescent="0.25">
      <c r="A401" s="2">
        <v>44790</v>
      </c>
      <c r="B401" s="1" t="s">
        <v>37</v>
      </c>
      <c r="C401" s="10">
        <v>52.5</v>
      </c>
      <c r="D401" s="5">
        <v>0</v>
      </c>
      <c r="E401" s="1"/>
      <c r="F401" s="6">
        <v>1689642.3</v>
      </c>
    </row>
    <row r="402" spans="1:6" ht="15" customHeight="1" x14ac:dyDescent="0.25">
      <c r="A402" s="2">
        <v>44790</v>
      </c>
      <c r="B402" s="1" t="s">
        <v>390</v>
      </c>
      <c r="C402" s="10">
        <v>0</v>
      </c>
      <c r="D402" s="5">
        <v>159053.25</v>
      </c>
      <c r="E402" s="1" t="s">
        <v>245</v>
      </c>
      <c r="F402" s="6">
        <v>1848695.55</v>
      </c>
    </row>
    <row r="403" spans="1:6" ht="15" hidden="1" customHeight="1" x14ac:dyDescent="0.25">
      <c r="A403" s="2">
        <v>44790</v>
      </c>
      <c r="B403" s="1" t="s">
        <v>114</v>
      </c>
      <c r="C403" s="10">
        <v>82429.97</v>
      </c>
      <c r="D403" s="5">
        <v>0</v>
      </c>
      <c r="E403" s="1" t="s">
        <v>246</v>
      </c>
      <c r="F403" s="6">
        <v>1766265.58</v>
      </c>
    </row>
    <row r="404" spans="1:6" ht="15" hidden="1" customHeight="1" x14ac:dyDescent="0.25">
      <c r="A404" s="2">
        <v>44790</v>
      </c>
      <c r="B404" s="1" t="s">
        <v>407</v>
      </c>
      <c r="C404" s="10">
        <v>8655.15</v>
      </c>
      <c r="D404" s="5">
        <v>0</v>
      </c>
      <c r="E404" s="1" t="s">
        <v>246</v>
      </c>
      <c r="F404" s="6">
        <v>1757610.43</v>
      </c>
    </row>
    <row r="405" spans="1:6" ht="15" hidden="1" customHeight="1" x14ac:dyDescent="0.25">
      <c r="A405" s="2">
        <v>44790</v>
      </c>
      <c r="B405" s="1" t="s">
        <v>116</v>
      </c>
      <c r="C405" s="10">
        <v>15200</v>
      </c>
      <c r="D405" s="5">
        <v>0</v>
      </c>
      <c r="E405" s="1" t="s">
        <v>246</v>
      </c>
      <c r="F405" s="6">
        <v>1742410.43</v>
      </c>
    </row>
    <row r="406" spans="1:6" ht="15" hidden="1" customHeight="1" x14ac:dyDescent="0.25">
      <c r="A406" s="2">
        <v>44790</v>
      </c>
      <c r="B406" s="1" t="s">
        <v>10</v>
      </c>
      <c r="C406" s="10">
        <v>42776.13</v>
      </c>
      <c r="D406" s="5">
        <v>0</v>
      </c>
      <c r="E406" s="1"/>
      <c r="F406" s="6">
        <v>1699634.3</v>
      </c>
    </row>
    <row r="407" spans="1:6" ht="15" hidden="1" customHeight="1" x14ac:dyDescent="0.25">
      <c r="A407" s="2">
        <v>44790</v>
      </c>
      <c r="B407" s="1" t="s">
        <v>30</v>
      </c>
      <c r="C407" s="10">
        <v>43325.47</v>
      </c>
      <c r="D407" s="5">
        <v>0</v>
      </c>
      <c r="E407" s="1"/>
      <c r="F407" s="6">
        <v>1656308.83</v>
      </c>
    </row>
    <row r="408" spans="1:6" ht="15" hidden="1" customHeight="1" x14ac:dyDescent="0.25">
      <c r="A408" s="2">
        <v>44790</v>
      </c>
      <c r="B408" s="25" t="s">
        <v>409</v>
      </c>
      <c r="C408" s="10">
        <v>1392566.21</v>
      </c>
      <c r="D408" s="5">
        <v>0</v>
      </c>
      <c r="E408" s="1" t="s">
        <v>247</v>
      </c>
      <c r="F408" s="6">
        <v>263742.62</v>
      </c>
    </row>
    <row r="409" spans="1:6" ht="15" hidden="1" customHeight="1" x14ac:dyDescent="0.25">
      <c r="A409" s="2">
        <v>44790</v>
      </c>
      <c r="B409" s="1" t="s">
        <v>10</v>
      </c>
      <c r="C409" s="10">
        <v>8355.4</v>
      </c>
      <c r="D409" s="5">
        <v>0</v>
      </c>
      <c r="E409" s="1"/>
      <c r="F409" s="6">
        <v>255387.22</v>
      </c>
    </row>
    <row r="410" spans="1:6" ht="15" hidden="1" customHeight="1" x14ac:dyDescent="0.25">
      <c r="A410" s="2">
        <v>44790</v>
      </c>
      <c r="B410" s="1" t="s">
        <v>389</v>
      </c>
      <c r="C410" s="10">
        <v>189965.5</v>
      </c>
      <c r="D410" s="5">
        <v>0</v>
      </c>
      <c r="E410" s="1"/>
      <c r="F410" s="6">
        <v>65421.72</v>
      </c>
    </row>
    <row r="411" spans="1:6" ht="15" hidden="1" customHeight="1" x14ac:dyDescent="0.25">
      <c r="A411" s="2">
        <v>44790</v>
      </c>
      <c r="B411" s="1" t="s">
        <v>10</v>
      </c>
      <c r="C411" s="10">
        <v>1139.79</v>
      </c>
      <c r="D411" s="5">
        <v>0</v>
      </c>
      <c r="E411" s="1"/>
      <c r="F411" s="6">
        <v>64281.93</v>
      </c>
    </row>
    <row r="412" spans="1:6" ht="15" hidden="1" customHeight="1" x14ac:dyDescent="0.25">
      <c r="A412" s="2">
        <v>44791</v>
      </c>
      <c r="B412" s="1" t="s">
        <v>389</v>
      </c>
      <c r="C412" s="10">
        <v>153624.99</v>
      </c>
      <c r="D412" s="5">
        <v>0</v>
      </c>
      <c r="E412" s="1"/>
      <c r="F412" s="6">
        <v>-89343.06</v>
      </c>
    </row>
    <row r="413" spans="1:6" ht="15" hidden="1" customHeight="1" x14ac:dyDescent="0.25">
      <c r="A413" s="2">
        <v>44791</v>
      </c>
      <c r="B413" s="1" t="s">
        <v>389</v>
      </c>
      <c r="C413" s="10">
        <v>394467.77</v>
      </c>
      <c r="D413" s="5">
        <v>0</v>
      </c>
      <c r="E413" s="1"/>
      <c r="F413" s="6">
        <v>-483810.83</v>
      </c>
    </row>
    <row r="414" spans="1:6" ht="15" hidden="1" customHeight="1" x14ac:dyDescent="0.25">
      <c r="A414" s="2">
        <v>44791</v>
      </c>
      <c r="B414" s="1" t="s">
        <v>392</v>
      </c>
      <c r="C414" s="10">
        <v>700000</v>
      </c>
      <c r="D414" s="5">
        <v>0</v>
      </c>
      <c r="E414" s="1" t="s">
        <v>25</v>
      </c>
      <c r="F414" s="6">
        <v>-1183810.83</v>
      </c>
    </row>
    <row r="415" spans="1:6" ht="15" hidden="1" customHeight="1" x14ac:dyDescent="0.25">
      <c r="A415" s="2">
        <v>44791</v>
      </c>
      <c r="B415" s="1" t="s">
        <v>398</v>
      </c>
      <c r="C415" s="10">
        <v>250</v>
      </c>
      <c r="D415" s="5">
        <v>0</v>
      </c>
      <c r="E415" s="1"/>
      <c r="F415" s="6">
        <v>-1184060.83</v>
      </c>
    </row>
    <row r="416" spans="1:6" ht="15" hidden="1" customHeight="1" x14ac:dyDescent="0.25">
      <c r="A416" s="2">
        <v>44791</v>
      </c>
      <c r="B416" s="1" t="s">
        <v>37</v>
      </c>
      <c r="C416" s="10">
        <v>52.5</v>
      </c>
      <c r="D416" s="5">
        <v>0</v>
      </c>
      <c r="E416" s="1"/>
      <c r="F416" s="6">
        <v>-1184113.33</v>
      </c>
    </row>
    <row r="417" spans="1:6" ht="15" customHeight="1" x14ac:dyDescent="0.25">
      <c r="A417" s="2">
        <v>44791</v>
      </c>
      <c r="B417" s="1" t="s">
        <v>161</v>
      </c>
      <c r="C417" s="10">
        <v>0</v>
      </c>
      <c r="D417" s="5">
        <v>2000000</v>
      </c>
      <c r="E417" s="1" t="s">
        <v>113</v>
      </c>
      <c r="F417" s="6">
        <v>815886.67</v>
      </c>
    </row>
    <row r="418" spans="1:6" ht="15" hidden="1" customHeight="1" x14ac:dyDescent="0.25">
      <c r="A418" s="2">
        <v>44791</v>
      </c>
      <c r="B418" s="1" t="s">
        <v>396</v>
      </c>
      <c r="C418" s="10">
        <v>2700000</v>
      </c>
      <c r="D418" s="5">
        <v>0</v>
      </c>
      <c r="E418" s="1" t="s">
        <v>162</v>
      </c>
      <c r="F418" s="6">
        <v>-1884113.33</v>
      </c>
    </row>
    <row r="419" spans="1:6" ht="15" hidden="1" customHeight="1" x14ac:dyDescent="0.25">
      <c r="A419" s="2">
        <v>44791</v>
      </c>
      <c r="B419" s="1" t="s">
        <v>398</v>
      </c>
      <c r="C419" s="10">
        <v>250</v>
      </c>
      <c r="D419" s="5">
        <v>0</v>
      </c>
      <c r="E419" s="1"/>
      <c r="F419" s="6">
        <v>-1884363.33</v>
      </c>
    </row>
    <row r="420" spans="1:6" ht="15" hidden="1" customHeight="1" x14ac:dyDescent="0.25">
      <c r="A420" s="2">
        <v>44791</v>
      </c>
      <c r="B420" s="1" t="s">
        <v>37</v>
      </c>
      <c r="C420" s="10">
        <v>52.5</v>
      </c>
      <c r="D420" s="5">
        <v>0</v>
      </c>
      <c r="E420" s="1"/>
      <c r="F420" s="6">
        <v>-1884415.83</v>
      </c>
    </row>
    <row r="421" spans="1:6" ht="15" hidden="1" customHeight="1" x14ac:dyDescent="0.25">
      <c r="A421" s="2">
        <v>44791</v>
      </c>
      <c r="B421" s="1" t="s">
        <v>389</v>
      </c>
      <c r="C421" s="10">
        <v>32979.93</v>
      </c>
      <c r="D421" s="5">
        <v>0</v>
      </c>
      <c r="E421" s="1" t="s">
        <v>252</v>
      </c>
      <c r="F421" s="6">
        <v>-1917395.76</v>
      </c>
    </row>
    <row r="422" spans="1:6" ht="15" hidden="1" customHeight="1" x14ac:dyDescent="0.25">
      <c r="A422" s="2">
        <v>44791</v>
      </c>
      <c r="B422" s="1" t="s">
        <v>398</v>
      </c>
      <c r="C422" s="10">
        <v>250</v>
      </c>
      <c r="D422" s="5">
        <v>0</v>
      </c>
      <c r="E422" s="1"/>
      <c r="F422" s="6">
        <v>-1917645.76</v>
      </c>
    </row>
    <row r="423" spans="1:6" ht="15" hidden="1" customHeight="1" x14ac:dyDescent="0.25">
      <c r="A423" s="2">
        <v>44791</v>
      </c>
      <c r="B423" s="1" t="s">
        <v>37</v>
      </c>
      <c r="C423" s="10">
        <v>52.5</v>
      </c>
      <c r="D423" s="5">
        <v>0</v>
      </c>
      <c r="E423" s="1"/>
      <c r="F423" s="6">
        <v>-1917698.26</v>
      </c>
    </row>
    <row r="424" spans="1:6" ht="15" customHeight="1" x14ac:dyDescent="0.25">
      <c r="A424" s="2">
        <v>44791</v>
      </c>
      <c r="B424" s="1" t="s">
        <v>390</v>
      </c>
      <c r="C424" s="10">
        <v>0</v>
      </c>
      <c r="D424" s="5">
        <v>39760</v>
      </c>
      <c r="E424" s="1" t="s">
        <v>253</v>
      </c>
      <c r="F424" s="6">
        <v>-1877938.26</v>
      </c>
    </row>
    <row r="425" spans="1:6" ht="15" hidden="1" customHeight="1" x14ac:dyDescent="0.25">
      <c r="A425" s="2">
        <v>44791</v>
      </c>
      <c r="B425" s="1" t="s">
        <v>389</v>
      </c>
      <c r="C425" s="10">
        <v>1500</v>
      </c>
      <c r="D425" s="5">
        <v>0</v>
      </c>
      <c r="E425" s="1" t="s">
        <v>254</v>
      </c>
      <c r="F425" s="6">
        <v>-1879438.26</v>
      </c>
    </row>
    <row r="426" spans="1:6" ht="15" hidden="1" customHeight="1" x14ac:dyDescent="0.25">
      <c r="A426" s="2">
        <v>44791</v>
      </c>
      <c r="B426" s="1" t="s">
        <v>398</v>
      </c>
      <c r="C426" s="10">
        <v>250</v>
      </c>
      <c r="D426" s="5">
        <v>0</v>
      </c>
      <c r="E426" s="1"/>
      <c r="F426" s="6">
        <v>-1879688.26</v>
      </c>
    </row>
    <row r="427" spans="1:6" ht="15" hidden="1" customHeight="1" x14ac:dyDescent="0.25">
      <c r="A427" s="2">
        <v>44791</v>
      </c>
      <c r="B427" s="1" t="s">
        <v>37</v>
      </c>
      <c r="C427" s="10">
        <v>52.5</v>
      </c>
      <c r="D427" s="5">
        <v>0</v>
      </c>
      <c r="E427" s="1"/>
      <c r="F427" s="6">
        <v>-1879740.76</v>
      </c>
    </row>
    <row r="428" spans="1:6" ht="15" customHeight="1" x14ac:dyDescent="0.25">
      <c r="A428" s="2">
        <v>44791</v>
      </c>
      <c r="B428" s="1" t="s">
        <v>390</v>
      </c>
      <c r="C428" s="10">
        <v>0</v>
      </c>
      <c r="D428" s="5">
        <v>8400</v>
      </c>
      <c r="E428" s="1" t="s">
        <v>255</v>
      </c>
      <c r="F428" s="6">
        <v>-1871340.76</v>
      </c>
    </row>
    <row r="429" spans="1:6" ht="15" hidden="1" customHeight="1" x14ac:dyDescent="0.25">
      <c r="A429" s="2">
        <v>44791</v>
      </c>
      <c r="B429" s="1" t="s">
        <v>10</v>
      </c>
      <c r="C429" s="10">
        <v>3502.7</v>
      </c>
      <c r="D429" s="5">
        <v>0</v>
      </c>
      <c r="E429" s="1"/>
      <c r="F429" s="6">
        <v>-1874843.46</v>
      </c>
    </row>
    <row r="430" spans="1:6" ht="15" hidden="1" customHeight="1" x14ac:dyDescent="0.25">
      <c r="A430" s="2">
        <v>44791</v>
      </c>
      <c r="B430" s="1" t="s">
        <v>30</v>
      </c>
      <c r="C430" s="10">
        <v>288.95999999999998</v>
      </c>
      <c r="D430" s="5">
        <v>0</v>
      </c>
      <c r="E430" s="1"/>
      <c r="F430" s="6">
        <v>-1875132.42</v>
      </c>
    </row>
    <row r="431" spans="1:6" ht="15" hidden="1" customHeight="1" x14ac:dyDescent="0.25">
      <c r="A431" s="2">
        <v>44791</v>
      </c>
      <c r="B431" s="1" t="s">
        <v>389</v>
      </c>
      <c r="C431" s="10">
        <v>93944.54</v>
      </c>
      <c r="D431" s="5">
        <v>0</v>
      </c>
      <c r="E431" s="1"/>
      <c r="F431" s="6">
        <v>-1969076.96</v>
      </c>
    </row>
    <row r="432" spans="1:6" ht="15" hidden="1" customHeight="1" x14ac:dyDescent="0.25">
      <c r="A432" s="2">
        <v>44791</v>
      </c>
      <c r="B432" s="1" t="s">
        <v>389</v>
      </c>
      <c r="C432" s="10">
        <v>250000</v>
      </c>
      <c r="D432" s="5">
        <v>0</v>
      </c>
      <c r="E432" s="1"/>
      <c r="F432" s="6">
        <v>-2219076.96</v>
      </c>
    </row>
    <row r="433" spans="1:6" ht="15" hidden="1" customHeight="1" x14ac:dyDescent="0.25">
      <c r="A433" s="2">
        <v>44791</v>
      </c>
      <c r="B433" s="1" t="s">
        <v>10</v>
      </c>
      <c r="C433" s="10">
        <v>2063.67</v>
      </c>
      <c r="D433" s="5">
        <v>0</v>
      </c>
      <c r="E433" s="1"/>
      <c r="F433" s="6">
        <v>-2221140.63</v>
      </c>
    </row>
    <row r="434" spans="1:6" ht="15" hidden="1" customHeight="1" x14ac:dyDescent="0.25">
      <c r="A434" s="2">
        <v>44792</v>
      </c>
      <c r="B434" s="1" t="s">
        <v>389</v>
      </c>
      <c r="C434" s="10">
        <v>232395.45</v>
      </c>
      <c r="D434" s="5">
        <v>0</v>
      </c>
      <c r="E434" s="1"/>
      <c r="F434" s="6">
        <v>-2453536.08</v>
      </c>
    </row>
    <row r="435" spans="1:6" ht="15" hidden="1" customHeight="1" x14ac:dyDescent="0.25">
      <c r="A435" s="2">
        <v>44792</v>
      </c>
      <c r="B435" s="1" t="s">
        <v>389</v>
      </c>
      <c r="C435" s="10">
        <v>276464.8</v>
      </c>
      <c r="D435" s="5">
        <v>0</v>
      </c>
      <c r="E435" s="1"/>
      <c r="F435" s="6">
        <v>-2730000.88</v>
      </c>
    </row>
    <row r="436" spans="1:6" ht="15" hidden="1" customHeight="1" x14ac:dyDescent="0.25">
      <c r="A436" s="2">
        <v>44792</v>
      </c>
      <c r="B436" s="1" t="s">
        <v>389</v>
      </c>
      <c r="C436" s="10">
        <v>301744.37</v>
      </c>
      <c r="D436" s="5">
        <v>0</v>
      </c>
      <c r="E436" s="1"/>
      <c r="F436" s="6">
        <v>-3031745.25</v>
      </c>
    </row>
    <row r="437" spans="1:6" ht="15" hidden="1" customHeight="1" x14ac:dyDescent="0.25">
      <c r="A437" s="2">
        <v>44792</v>
      </c>
      <c r="B437" s="1" t="s">
        <v>389</v>
      </c>
      <c r="C437" s="10">
        <v>338000</v>
      </c>
      <c r="D437" s="5">
        <v>0</v>
      </c>
      <c r="E437" s="1"/>
      <c r="F437" s="6">
        <v>-3369745.25</v>
      </c>
    </row>
    <row r="438" spans="1:6" ht="15" hidden="1" customHeight="1" x14ac:dyDescent="0.25">
      <c r="A438" s="2">
        <v>44792</v>
      </c>
      <c r="B438" s="1" t="s">
        <v>389</v>
      </c>
      <c r="C438" s="10">
        <v>350000</v>
      </c>
      <c r="D438" s="5">
        <v>0</v>
      </c>
      <c r="E438" s="1"/>
      <c r="F438" s="6">
        <v>-3719745.25</v>
      </c>
    </row>
    <row r="439" spans="1:6" ht="15" hidden="1" customHeight="1" x14ac:dyDescent="0.25">
      <c r="A439" s="2">
        <v>44792</v>
      </c>
      <c r="B439" s="1" t="s">
        <v>389</v>
      </c>
      <c r="C439" s="10">
        <v>424000</v>
      </c>
      <c r="D439" s="5">
        <v>0</v>
      </c>
      <c r="E439" s="1"/>
      <c r="F439" s="6">
        <v>-4143745.25</v>
      </c>
    </row>
    <row r="440" spans="1:6" ht="15" hidden="1" customHeight="1" x14ac:dyDescent="0.25">
      <c r="A440" s="2">
        <v>44792</v>
      </c>
      <c r="B440" s="1" t="s">
        <v>389</v>
      </c>
      <c r="C440" s="10">
        <v>500000</v>
      </c>
      <c r="D440" s="5">
        <v>0</v>
      </c>
      <c r="E440" s="1"/>
      <c r="F440" s="6">
        <v>-4643745.25</v>
      </c>
    </row>
    <row r="441" spans="1:6" ht="15" hidden="1" customHeight="1" x14ac:dyDescent="0.25">
      <c r="A441" s="2">
        <v>44792</v>
      </c>
      <c r="B441" s="1" t="s">
        <v>389</v>
      </c>
      <c r="C441" s="10">
        <v>500000</v>
      </c>
      <c r="D441" s="5">
        <v>0</v>
      </c>
      <c r="E441" s="1"/>
      <c r="F441" s="6">
        <v>-5143745.25</v>
      </c>
    </row>
    <row r="442" spans="1:6" ht="15" hidden="1" customHeight="1" x14ac:dyDescent="0.25">
      <c r="A442" s="2">
        <v>44792</v>
      </c>
      <c r="B442" s="1" t="s">
        <v>389</v>
      </c>
      <c r="C442" s="10">
        <v>605000</v>
      </c>
      <c r="D442" s="5">
        <v>0</v>
      </c>
      <c r="E442" s="1"/>
      <c r="F442" s="6">
        <v>-5748745.25</v>
      </c>
    </row>
    <row r="443" spans="1:6" ht="15" hidden="1" customHeight="1" x14ac:dyDescent="0.25">
      <c r="A443" s="2">
        <v>44792</v>
      </c>
      <c r="B443" s="1" t="s">
        <v>389</v>
      </c>
      <c r="C443" s="10">
        <v>1118250</v>
      </c>
      <c r="D443" s="5">
        <v>0</v>
      </c>
      <c r="E443" s="1"/>
      <c r="F443" s="6">
        <v>-6866995.25</v>
      </c>
    </row>
    <row r="444" spans="1:6" ht="15" customHeight="1" x14ac:dyDescent="0.25">
      <c r="A444" s="2">
        <v>44792</v>
      </c>
      <c r="B444" s="1" t="s">
        <v>392</v>
      </c>
      <c r="C444" s="10">
        <v>0</v>
      </c>
      <c r="D444" s="5">
        <v>2200000</v>
      </c>
      <c r="E444" s="1" t="s">
        <v>25</v>
      </c>
      <c r="F444" s="6">
        <v>-4666995.25</v>
      </c>
    </row>
    <row r="445" spans="1:6" ht="15" customHeight="1" x14ac:dyDescent="0.25">
      <c r="A445" s="2">
        <v>44792</v>
      </c>
      <c r="B445" s="1" t="s">
        <v>107</v>
      </c>
      <c r="C445" s="10">
        <v>0</v>
      </c>
      <c r="D445" s="5">
        <v>2761500</v>
      </c>
      <c r="E445" s="1" t="s">
        <v>108</v>
      </c>
      <c r="F445" s="6">
        <v>-1905495.25</v>
      </c>
    </row>
    <row r="446" spans="1:6" ht="15" customHeight="1" x14ac:dyDescent="0.25">
      <c r="A446" s="2">
        <v>44792</v>
      </c>
      <c r="B446" s="1" t="s">
        <v>390</v>
      </c>
      <c r="C446" s="10">
        <v>0</v>
      </c>
      <c r="D446" s="5">
        <v>245798.99</v>
      </c>
      <c r="E446" s="1" t="s">
        <v>268</v>
      </c>
      <c r="F446" s="6">
        <v>-1659696.26</v>
      </c>
    </row>
    <row r="447" spans="1:6" ht="15" customHeight="1" x14ac:dyDescent="0.25">
      <c r="A447" s="2">
        <v>44792</v>
      </c>
      <c r="B447" s="1" t="s">
        <v>392</v>
      </c>
      <c r="C447" s="10">
        <v>0</v>
      </c>
      <c r="D447" s="5">
        <v>300000</v>
      </c>
      <c r="E447" s="1" t="s">
        <v>25</v>
      </c>
      <c r="F447" s="6">
        <v>-1359696.26</v>
      </c>
    </row>
    <row r="448" spans="1:6" ht="15" hidden="1" customHeight="1" x14ac:dyDescent="0.25">
      <c r="A448" s="2">
        <v>44792</v>
      </c>
      <c r="B448" s="1" t="s">
        <v>389</v>
      </c>
      <c r="C448" s="10">
        <v>200000</v>
      </c>
      <c r="D448" s="5">
        <v>0</v>
      </c>
      <c r="E448" s="1" t="s">
        <v>64</v>
      </c>
      <c r="F448" s="6">
        <v>-1559696.26</v>
      </c>
    </row>
    <row r="449" spans="1:6" ht="15" hidden="1" customHeight="1" x14ac:dyDescent="0.25">
      <c r="A449" s="2">
        <v>44792</v>
      </c>
      <c r="B449" s="1" t="s">
        <v>391</v>
      </c>
      <c r="C449" s="10">
        <v>249622</v>
      </c>
      <c r="D449" s="5">
        <v>0</v>
      </c>
      <c r="E449" s="1">
        <v>136078198</v>
      </c>
      <c r="F449" s="6">
        <v>-1809318.26</v>
      </c>
    </row>
    <row r="450" spans="1:6" ht="15" hidden="1" customHeight="1" x14ac:dyDescent="0.25">
      <c r="A450" s="2">
        <v>44792</v>
      </c>
      <c r="B450" s="1" t="s">
        <v>389</v>
      </c>
      <c r="C450" s="10">
        <v>167800.02</v>
      </c>
      <c r="D450" s="5">
        <v>0</v>
      </c>
      <c r="E450" s="1" t="s">
        <v>269</v>
      </c>
      <c r="F450" s="6">
        <v>-1977118.28</v>
      </c>
    </row>
    <row r="451" spans="1:6" ht="15" hidden="1" customHeight="1" x14ac:dyDescent="0.25">
      <c r="A451" s="2">
        <v>44792</v>
      </c>
      <c r="B451" s="1" t="s">
        <v>398</v>
      </c>
      <c r="C451" s="10">
        <v>250</v>
      </c>
      <c r="D451" s="5">
        <v>0</v>
      </c>
      <c r="E451" s="1"/>
      <c r="F451" s="6">
        <v>-1977368.28</v>
      </c>
    </row>
    <row r="452" spans="1:6" ht="15" hidden="1" customHeight="1" x14ac:dyDescent="0.25">
      <c r="A452" s="2">
        <v>44792</v>
      </c>
      <c r="B452" s="1" t="s">
        <v>37</v>
      </c>
      <c r="C452" s="10">
        <v>52.5</v>
      </c>
      <c r="D452" s="5">
        <v>0</v>
      </c>
      <c r="E452" s="1"/>
      <c r="F452" s="6">
        <v>-1977420.78</v>
      </c>
    </row>
    <row r="453" spans="1:6" ht="15" customHeight="1" x14ac:dyDescent="0.25">
      <c r="A453" s="2">
        <v>44792</v>
      </c>
      <c r="B453" s="1" t="s">
        <v>397</v>
      </c>
      <c r="C453" s="10">
        <v>0</v>
      </c>
      <c r="D453" s="5">
        <v>4000000</v>
      </c>
      <c r="E453" s="1" t="s">
        <v>25</v>
      </c>
      <c r="F453" s="6">
        <v>2022579.22</v>
      </c>
    </row>
    <row r="454" spans="1:6" ht="15" hidden="1" customHeight="1" x14ac:dyDescent="0.25">
      <c r="A454" s="2">
        <v>44792</v>
      </c>
      <c r="B454" s="1" t="s">
        <v>391</v>
      </c>
      <c r="C454" s="10">
        <v>114987</v>
      </c>
      <c r="D454" s="5">
        <v>0</v>
      </c>
      <c r="E454" s="1">
        <v>136142793</v>
      </c>
      <c r="F454" s="6">
        <v>1907592.22</v>
      </c>
    </row>
    <row r="455" spans="1:6" ht="15" hidden="1" customHeight="1" x14ac:dyDescent="0.25">
      <c r="A455" s="2">
        <v>44792</v>
      </c>
      <c r="B455" s="1" t="s">
        <v>112</v>
      </c>
      <c r="C455" s="10">
        <v>1700000</v>
      </c>
      <c r="D455" s="5">
        <v>0</v>
      </c>
      <c r="E455" s="1" t="s">
        <v>113</v>
      </c>
      <c r="F455" s="6">
        <v>207592.22</v>
      </c>
    </row>
    <row r="456" spans="1:6" ht="15" hidden="1" customHeight="1" x14ac:dyDescent="0.25">
      <c r="A456" s="2">
        <v>44792</v>
      </c>
      <c r="B456" s="1" t="s">
        <v>114</v>
      </c>
      <c r="C456" s="10">
        <v>23793.21</v>
      </c>
      <c r="D456" s="5">
        <v>0</v>
      </c>
      <c r="E456" s="1" t="s">
        <v>270</v>
      </c>
      <c r="F456" s="6">
        <v>183799.01</v>
      </c>
    </row>
    <row r="457" spans="1:6" ht="15" hidden="1" customHeight="1" x14ac:dyDescent="0.25">
      <c r="A457" s="2">
        <v>44792</v>
      </c>
      <c r="B457" s="1" t="s">
        <v>407</v>
      </c>
      <c r="C457" s="10">
        <v>2498.29</v>
      </c>
      <c r="D457" s="5">
        <v>0</v>
      </c>
      <c r="E457" s="1" t="s">
        <v>270</v>
      </c>
      <c r="F457" s="6">
        <v>181300.72</v>
      </c>
    </row>
    <row r="458" spans="1:6" ht="15" hidden="1" customHeight="1" x14ac:dyDescent="0.25">
      <c r="A458" s="2">
        <v>44792</v>
      </c>
      <c r="B458" s="1" t="s">
        <v>116</v>
      </c>
      <c r="C458" s="10">
        <v>5246.85</v>
      </c>
      <c r="D458" s="5">
        <v>0</v>
      </c>
      <c r="E458" s="1" t="s">
        <v>270</v>
      </c>
      <c r="F458" s="6">
        <v>176053.87</v>
      </c>
    </row>
    <row r="459" spans="1:6" ht="15" hidden="1" customHeight="1" x14ac:dyDescent="0.25">
      <c r="A459" s="2">
        <v>44792</v>
      </c>
      <c r="B459" s="1" t="s">
        <v>114</v>
      </c>
      <c r="C459" s="10">
        <v>39966.370000000003</v>
      </c>
      <c r="D459" s="5">
        <v>0</v>
      </c>
      <c r="E459" s="1" t="s">
        <v>270</v>
      </c>
      <c r="F459" s="6">
        <v>136087.5</v>
      </c>
    </row>
    <row r="460" spans="1:6" ht="15" hidden="1" customHeight="1" x14ac:dyDescent="0.25">
      <c r="A460" s="2">
        <v>44792</v>
      </c>
      <c r="B460" s="1" t="s">
        <v>407</v>
      </c>
      <c r="C460" s="10">
        <v>4196.47</v>
      </c>
      <c r="D460" s="5">
        <v>0</v>
      </c>
      <c r="E460" s="1" t="s">
        <v>270</v>
      </c>
      <c r="F460" s="6">
        <v>131891.03</v>
      </c>
    </row>
    <row r="461" spans="1:6" ht="15" hidden="1" customHeight="1" x14ac:dyDescent="0.25">
      <c r="A461" s="2">
        <v>44792</v>
      </c>
      <c r="B461" s="1" t="s">
        <v>116</v>
      </c>
      <c r="C461" s="10">
        <v>5246.85</v>
      </c>
      <c r="D461" s="5">
        <v>0</v>
      </c>
      <c r="E461" s="1" t="s">
        <v>270</v>
      </c>
      <c r="F461" s="6">
        <v>126644.18</v>
      </c>
    </row>
    <row r="462" spans="1:6" ht="15" hidden="1" customHeight="1" x14ac:dyDescent="0.25">
      <c r="A462" s="2">
        <v>44792</v>
      </c>
      <c r="B462" s="1" t="s">
        <v>10</v>
      </c>
      <c r="C462" s="10">
        <v>32374.53</v>
      </c>
      <c r="D462" s="5">
        <v>0</v>
      </c>
      <c r="E462" s="1"/>
      <c r="F462" s="6">
        <v>94269.65</v>
      </c>
    </row>
    <row r="463" spans="1:6" ht="15" hidden="1" customHeight="1" x14ac:dyDescent="0.25">
      <c r="A463" s="2">
        <v>44792</v>
      </c>
      <c r="B463" s="1" t="s">
        <v>30</v>
      </c>
      <c r="C463" s="10">
        <v>18043.79</v>
      </c>
      <c r="D463" s="5">
        <v>0</v>
      </c>
      <c r="E463" s="1"/>
      <c r="F463" s="6">
        <v>76225.86</v>
      </c>
    </row>
    <row r="464" spans="1:6" ht="15" hidden="1" customHeight="1" x14ac:dyDescent="0.25">
      <c r="A464" s="2">
        <v>44792</v>
      </c>
      <c r="B464" s="1" t="s">
        <v>398</v>
      </c>
      <c r="C464" s="10">
        <v>374.55</v>
      </c>
      <c r="D464" s="5">
        <v>0</v>
      </c>
      <c r="E464" s="1"/>
      <c r="F464" s="6">
        <v>75851.31</v>
      </c>
    </row>
    <row r="465" spans="1:6" ht="15" hidden="1" customHeight="1" x14ac:dyDescent="0.25">
      <c r="A465" s="2">
        <v>44792</v>
      </c>
      <c r="B465" s="1" t="s">
        <v>37</v>
      </c>
      <c r="C465" s="10">
        <v>78.66</v>
      </c>
      <c r="D465" s="5">
        <v>0</v>
      </c>
      <c r="E465" s="1"/>
      <c r="F465" s="6">
        <v>75772.649999999994</v>
      </c>
    </row>
    <row r="466" spans="1:6" ht="15" hidden="1" customHeight="1" x14ac:dyDescent="0.25">
      <c r="A466" s="2">
        <v>44792</v>
      </c>
      <c r="B466" s="1" t="s">
        <v>398</v>
      </c>
      <c r="C466" s="10">
        <v>374.55</v>
      </c>
      <c r="D466" s="5">
        <v>0</v>
      </c>
      <c r="E466" s="1"/>
      <c r="F466" s="6">
        <v>75398.100000000006</v>
      </c>
    </row>
    <row r="467" spans="1:6" ht="15" hidden="1" customHeight="1" x14ac:dyDescent="0.25">
      <c r="A467" s="2">
        <v>44792</v>
      </c>
      <c r="B467" s="1" t="s">
        <v>37</v>
      </c>
      <c r="C467" s="10">
        <v>78.66</v>
      </c>
      <c r="D467" s="5">
        <v>0</v>
      </c>
      <c r="E467" s="1"/>
      <c r="F467" s="6">
        <v>75319.44</v>
      </c>
    </row>
    <row r="468" spans="1:6" ht="15" hidden="1" customHeight="1" x14ac:dyDescent="0.25">
      <c r="A468" s="2">
        <v>44792</v>
      </c>
      <c r="B468" s="1" t="s">
        <v>398</v>
      </c>
      <c r="C468" s="10">
        <v>453.9</v>
      </c>
      <c r="D468" s="5">
        <v>0</v>
      </c>
      <c r="E468" s="1"/>
      <c r="F468" s="6">
        <v>74865.539999999994</v>
      </c>
    </row>
    <row r="469" spans="1:6" ht="15" hidden="1" customHeight="1" x14ac:dyDescent="0.25">
      <c r="A469" s="2">
        <v>44792</v>
      </c>
      <c r="B469" s="1" t="s">
        <v>37</v>
      </c>
      <c r="C469" s="10">
        <v>95.32</v>
      </c>
      <c r="D469" s="5">
        <v>0</v>
      </c>
      <c r="E469" s="1"/>
      <c r="F469" s="6">
        <v>74770.22</v>
      </c>
    </row>
    <row r="470" spans="1:6" ht="15" hidden="1" customHeight="1" x14ac:dyDescent="0.25">
      <c r="A470" s="2">
        <v>44792</v>
      </c>
      <c r="B470" s="1" t="s">
        <v>398</v>
      </c>
      <c r="C470" s="10">
        <v>453.9</v>
      </c>
      <c r="D470" s="5">
        <v>0</v>
      </c>
      <c r="E470" s="1"/>
      <c r="F470" s="6">
        <v>74316.320000000007</v>
      </c>
    </row>
    <row r="471" spans="1:6" ht="15" hidden="1" customHeight="1" x14ac:dyDescent="0.25">
      <c r="A471" s="2">
        <v>44792</v>
      </c>
      <c r="B471" s="1" t="s">
        <v>37</v>
      </c>
      <c r="C471" s="10">
        <v>95.32</v>
      </c>
      <c r="D471" s="5">
        <v>0</v>
      </c>
      <c r="E471" s="1"/>
      <c r="F471" s="6">
        <v>74221</v>
      </c>
    </row>
    <row r="472" spans="1:6" ht="15" hidden="1" customHeight="1" x14ac:dyDescent="0.25">
      <c r="A472" s="2">
        <v>44792</v>
      </c>
      <c r="B472" s="1" t="s">
        <v>10</v>
      </c>
      <c r="C472" s="10">
        <v>12.03</v>
      </c>
      <c r="D472" s="5">
        <v>0</v>
      </c>
      <c r="E472" s="1"/>
      <c r="F472" s="6">
        <v>74208.97</v>
      </c>
    </row>
    <row r="473" spans="1:6" ht="15" hidden="1" customHeight="1" x14ac:dyDescent="0.25">
      <c r="A473" s="2">
        <v>44792</v>
      </c>
      <c r="B473" s="1" t="s">
        <v>389</v>
      </c>
      <c r="C473" s="10">
        <v>76954.42</v>
      </c>
      <c r="D473" s="5">
        <v>0</v>
      </c>
      <c r="E473" s="1"/>
      <c r="F473" s="6">
        <v>-2745.45</v>
      </c>
    </row>
    <row r="474" spans="1:6" ht="15" hidden="1" customHeight="1" x14ac:dyDescent="0.25">
      <c r="A474" s="2">
        <v>44792</v>
      </c>
      <c r="B474" s="1" t="s">
        <v>10</v>
      </c>
      <c r="C474" s="10">
        <v>461.73</v>
      </c>
      <c r="D474" s="5">
        <v>0</v>
      </c>
      <c r="E474" s="1"/>
      <c r="F474" s="6">
        <v>-3207.18</v>
      </c>
    </row>
    <row r="475" spans="1:6" ht="15" hidden="1" customHeight="1" x14ac:dyDescent="0.25">
      <c r="A475" s="2">
        <v>44795</v>
      </c>
      <c r="B475" s="1" t="s">
        <v>389</v>
      </c>
      <c r="C475" s="10">
        <v>33632.94</v>
      </c>
      <c r="D475" s="5">
        <v>0</v>
      </c>
      <c r="E475" s="1"/>
      <c r="F475" s="6">
        <v>-36840.120000000003</v>
      </c>
    </row>
    <row r="476" spans="1:6" ht="15" hidden="1" customHeight="1" x14ac:dyDescent="0.25">
      <c r="A476" s="2">
        <v>44795</v>
      </c>
      <c r="B476" s="1" t="s">
        <v>389</v>
      </c>
      <c r="C476" s="10">
        <v>246117.92</v>
      </c>
      <c r="D476" s="5">
        <v>0</v>
      </c>
      <c r="E476" s="1"/>
      <c r="F476" s="6">
        <v>-282958.03999999998</v>
      </c>
    </row>
    <row r="477" spans="1:6" ht="15" hidden="1" customHeight="1" x14ac:dyDescent="0.25">
      <c r="A477" s="2">
        <v>44795</v>
      </c>
      <c r="B477" s="1" t="s">
        <v>389</v>
      </c>
      <c r="C477" s="10">
        <v>274743.40000000002</v>
      </c>
      <c r="D477" s="5">
        <v>0</v>
      </c>
      <c r="E477" s="1"/>
      <c r="F477" s="6">
        <v>-557701.43999999994</v>
      </c>
    </row>
    <row r="478" spans="1:6" ht="15" hidden="1" customHeight="1" x14ac:dyDescent="0.25">
      <c r="A478" s="2">
        <v>44795</v>
      </c>
      <c r="B478" s="1" t="s">
        <v>389</v>
      </c>
      <c r="C478" s="10">
        <v>338000</v>
      </c>
      <c r="D478" s="5">
        <v>0</v>
      </c>
      <c r="E478" s="1"/>
      <c r="F478" s="6">
        <v>-895701.44</v>
      </c>
    </row>
    <row r="479" spans="1:6" ht="15" hidden="1" customHeight="1" x14ac:dyDescent="0.25">
      <c r="A479" s="2">
        <v>44795</v>
      </c>
      <c r="B479" s="1" t="s">
        <v>389</v>
      </c>
      <c r="C479" s="10">
        <v>353073.38</v>
      </c>
      <c r="D479" s="5">
        <v>0</v>
      </c>
      <c r="E479" s="1"/>
      <c r="F479" s="6">
        <v>-1248774.82</v>
      </c>
    </row>
    <row r="480" spans="1:6" ht="15" hidden="1" customHeight="1" x14ac:dyDescent="0.25">
      <c r="A480" s="2">
        <v>44795</v>
      </c>
      <c r="B480" s="1" t="s">
        <v>389</v>
      </c>
      <c r="C480" s="10">
        <v>363535.59</v>
      </c>
      <c r="D480" s="5">
        <v>0</v>
      </c>
      <c r="E480" s="1"/>
      <c r="F480" s="6">
        <v>-1612310.41</v>
      </c>
    </row>
    <row r="481" spans="1:6" ht="15" hidden="1" customHeight="1" x14ac:dyDescent="0.25">
      <c r="A481" s="2">
        <v>44795</v>
      </c>
      <c r="B481" s="1" t="s">
        <v>389</v>
      </c>
      <c r="C481" s="10">
        <v>400000</v>
      </c>
      <c r="D481" s="5">
        <v>0</v>
      </c>
      <c r="E481" s="1"/>
      <c r="F481" s="6">
        <v>-2012310.41</v>
      </c>
    </row>
    <row r="482" spans="1:6" ht="15" hidden="1" customHeight="1" x14ac:dyDescent="0.25">
      <c r="A482" s="2">
        <v>44795</v>
      </c>
      <c r="B482" s="1" t="s">
        <v>389</v>
      </c>
      <c r="C482" s="10">
        <v>410000</v>
      </c>
      <c r="D482" s="5">
        <v>0</v>
      </c>
      <c r="E482" s="1"/>
      <c r="F482" s="6">
        <v>-2422310.41</v>
      </c>
    </row>
    <row r="483" spans="1:6" ht="15" hidden="1" customHeight="1" x14ac:dyDescent="0.25">
      <c r="A483" s="2">
        <v>44795</v>
      </c>
      <c r="B483" s="1" t="s">
        <v>389</v>
      </c>
      <c r="C483" s="10">
        <v>422483</v>
      </c>
      <c r="D483" s="5">
        <v>0</v>
      </c>
      <c r="E483" s="1"/>
      <c r="F483" s="6">
        <v>-2844793.41</v>
      </c>
    </row>
    <row r="484" spans="1:6" ht="15" hidden="1" customHeight="1" x14ac:dyDescent="0.25">
      <c r="A484" s="2">
        <v>44795</v>
      </c>
      <c r="B484" s="1" t="s">
        <v>389</v>
      </c>
      <c r="C484" s="10">
        <v>500000</v>
      </c>
      <c r="D484" s="5">
        <v>0</v>
      </c>
      <c r="E484" s="1"/>
      <c r="F484" s="6">
        <v>-3344793.41</v>
      </c>
    </row>
    <row r="485" spans="1:6" ht="15" hidden="1" customHeight="1" x14ac:dyDescent="0.25">
      <c r="A485" s="2">
        <v>44795</v>
      </c>
      <c r="B485" s="1" t="s">
        <v>389</v>
      </c>
      <c r="C485" s="10">
        <v>605000</v>
      </c>
      <c r="D485" s="5">
        <v>0</v>
      </c>
      <c r="E485" s="1"/>
      <c r="F485" s="6">
        <v>-3949793.41</v>
      </c>
    </row>
    <row r="486" spans="1:6" ht="15" customHeight="1" x14ac:dyDescent="0.25">
      <c r="A486" s="2">
        <v>44795</v>
      </c>
      <c r="B486" s="1" t="s">
        <v>161</v>
      </c>
      <c r="C486" s="10">
        <v>0</v>
      </c>
      <c r="D486" s="5">
        <v>1700000</v>
      </c>
      <c r="E486" s="1" t="s">
        <v>113</v>
      </c>
      <c r="F486" s="6">
        <v>-2249793.41</v>
      </c>
    </row>
    <row r="487" spans="1:6" ht="15" customHeight="1" x14ac:dyDescent="0.25">
      <c r="A487" s="2">
        <v>44795</v>
      </c>
      <c r="B487" s="1" t="s">
        <v>107</v>
      </c>
      <c r="C487" s="10">
        <v>0</v>
      </c>
      <c r="D487" s="5">
        <v>2761779.65</v>
      </c>
      <c r="E487" s="1" t="s">
        <v>108</v>
      </c>
      <c r="F487" s="6">
        <v>511986.24</v>
      </c>
    </row>
    <row r="488" spans="1:6" ht="15" hidden="1" customHeight="1" x14ac:dyDescent="0.25">
      <c r="A488" s="2">
        <v>44795</v>
      </c>
      <c r="B488" s="1" t="s">
        <v>394</v>
      </c>
      <c r="C488" s="10">
        <v>2490000</v>
      </c>
      <c r="D488" s="5">
        <v>0</v>
      </c>
      <c r="E488" s="1" t="s">
        <v>25</v>
      </c>
      <c r="F488" s="6">
        <v>-1978013.76</v>
      </c>
    </row>
    <row r="489" spans="1:6" ht="15" hidden="1" customHeight="1" x14ac:dyDescent="0.25">
      <c r="A489" s="2">
        <v>44795</v>
      </c>
      <c r="B489" s="1" t="s">
        <v>398</v>
      </c>
      <c r="C489" s="10">
        <v>250</v>
      </c>
      <c r="D489" s="5">
        <v>0</v>
      </c>
      <c r="E489" s="1"/>
      <c r="F489" s="6">
        <v>-1978263.76</v>
      </c>
    </row>
    <row r="490" spans="1:6" ht="15" hidden="1" customHeight="1" x14ac:dyDescent="0.25">
      <c r="A490" s="2">
        <v>44795</v>
      </c>
      <c r="B490" s="1" t="s">
        <v>37</v>
      </c>
      <c r="C490" s="10">
        <v>52.5</v>
      </c>
      <c r="D490" s="5">
        <v>0</v>
      </c>
      <c r="E490" s="1"/>
      <c r="F490" s="6">
        <v>-1978316.26</v>
      </c>
    </row>
    <row r="491" spans="1:6" ht="15" customHeight="1" x14ac:dyDescent="0.25">
      <c r="A491" s="2">
        <v>44795</v>
      </c>
      <c r="B491" s="1" t="s">
        <v>390</v>
      </c>
      <c r="C491" s="10">
        <v>0</v>
      </c>
      <c r="D491" s="5">
        <v>362313</v>
      </c>
      <c r="E491" s="1" t="s">
        <v>287</v>
      </c>
      <c r="F491" s="6">
        <v>-1616003.26</v>
      </c>
    </row>
    <row r="492" spans="1:6" ht="15" customHeight="1" x14ac:dyDescent="0.25">
      <c r="A492" s="2">
        <v>44795</v>
      </c>
      <c r="B492" s="1" t="s">
        <v>390</v>
      </c>
      <c r="C492" s="10">
        <v>0</v>
      </c>
      <c r="D492" s="5">
        <v>41650</v>
      </c>
      <c r="E492" s="1" t="s">
        <v>287</v>
      </c>
      <c r="F492" s="6">
        <v>-1574353.26</v>
      </c>
    </row>
    <row r="493" spans="1:6" ht="15" customHeight="1" x14ac:dyDescent="0.25">
      <c r="A493" s="2">
        <v>44795</v>
      </c>
      <c r="B493" s="1" t="s">
        <v>390</v>
      </c>
      <c r="C493" s="10">
        <v>0</v>
      </c>
      <c r="D493" s="5">
        <v>629695.47</v>
      </c>
      <c r="E493" s="1" t="s">
        <v>288</v>
      </c>
      <c r="F493" s="6">
        <v>-944657.79</v>
      </c>
    </row>
    <row r="494" spans="1:6" ht="15" customHeight="1" x14ac:dyDescent="0.25">
      <c r="A494" s="2">
        <v>44795</v>
      </c>
      <c r="B494" s="1" t="s">
        <v>390</v>
      </c>
      <c r="C494" s="10">
        <v>0</v>
      </c>
      <c r="D494" s="5">
        <v>665664</v>
      </c>
      <c r="E494" s="1" t="s">
        <v>289</v>
      </c>
      <c r="F494" s="6">
        <v>-278993.78999999998</v>
      </c>
    </row>
    <row r="495" spans="1:6" ht="15" hidden="1" customHeight="1" x14ac:dyDescent="0.25">
      <c r="A495" s="2">
        <v>44795</v>
      </c>
      <c r="B495" s="1" t="s">
        <v>389</v>
      </c>
      <c r="C495" s="10">
        <v>95000</v>
      </c>
      <c r="D495" s="5">
        <v>0</v>
      </c>
      <c r="E495" s="1" t="s">
        <v>290</v>
      </c>
      <c r="F495" s="6">
        <v>-373993.79</v>
      </c>
    </row>
    <row r="496" spans="1:6" ht="15" hidden="1" customHeight="1" x14ac:dyDescent="0.25">
      <c r="A496" s="2">
        <v>44795</v>
      </c>
      <c r="B496" s="1" t="s">
        <v>398</v>
      </c>
      <c r="C496" s="10">
        <v>250</v>
      </c>
      <c r="D496" s="5">
        <v>0</v>
      </c>
      <c r="E496" s="1"/>
      <c r="F496" s="6">
        <v>-374243.79</v>
      </c>
    </row>
    <row r="497" spans="1:6" ht="15" hidden="1" customHeight="1" x14ac:dyDescent="0.25">
      <c r="A497" s="2">
        <v>44795</v>
      </c>
      <c r="B497" s="1" t="s">
        <v>37</v>
      </c>
      <c r="C497" s="10">
        <v>52.5</v>
      </c>
      <c r="D497" s="5">
        <v>0</v>
      </c>
      <c r="E497" s="1"/>
      <c r="F497" s="6">
        <v>-374296.29</v>
      </c>
    </row>
    <row r="498" spans="1:6" ht="15" hidden="1" customHeight="1" x14ac:dyDescent="0.25">
      <c r="A498" s="2">
        <v>44795</v>
      </c>
      <c r="B498" s="1" t="s">
        <v>389</v>
      </c>
      <c r="C498" s="10">
        <v>90000</v>
      </c>
      <c r="D498" s="5">
        <v>0</v>
      </c>
      <c r="E498" s="1" t="s">
        <v>291</v>
      </c>
      <c r="F498" s="6">
        <v>-464296.29</v>
      </c>
    </row>
    <row r="499" spans="1:6" ht="15" hidden="1" customHeight="1" x14ac:dyDescent="0.25">
      <c r="A499" s="2">
        <v>44795</v>
      </c>
      <c r="B499" s="1" t="s">
        <v>398</v>
      </c>
      <c r="C499" s="10">
        <v>250</v>
      </c>
      <c r="D499" s="5">
        <v>0</v>
      </c>
      <c r="E499" s="1"/>
      <c r="F499" s="6">
        <v>-464546.29</v>
      </c>
    </row>
    <row r="500" spans="1:6" ht="15" hidden="1" customHeight="1" x14ac:dyDescent="0.25">
      <c r="A500" s="2">
        <v>44795</v>
      </c>
      <c r="B500" s="1" t="s">
        <v>37</v>
      </c>
      <c r="C500" s="10">
        <v>52.5</v>
      </c>
      <c r="D500" s="5">
        <v>0</v>
      </c>
      <c r="E500" s="1"/>
      <c r="F500" s="6">
        <v>-464598.79</v>
      </c>
    </row>
    <row r="501" spans="1:6" ht="15" customHeight="1" x14ac:dyDescent="0.25">
      <c r="A501" s="2">
        <v>44795</v>
      </c>
      <c r="B501" s="1" t="s">
        <v>390</v>
      </c>
      <c r="C501" s="10">
        <v>0</v>
      </c>
      <c r="D501" s="5">
        <v>483831.63</v>
      </c>
      <c r="E501" s="1" t="s">
        <v>245</v>
      </c>
      <c r="F501" s="6">
        <v>19232.84</v>
      </c>
    </row>
    <row r="502" spans="1:6" ht="15" hidden="1" customHeight="1" x14ac:dyDescent="0.25">
      <c r="A502" s="2">
        <v>44795</v>
      </c>
      <c r="B502" s="1" t="s">
        <v>114</v>
      </c>
      <c r="C502" s="10">
        <v>49036.25</v>
      </c>
      <c r="D502" s="5">
        <v>0</v>
      </c>
      <c r="E502" s="1" t="s">
        <v>292</v>
      </c>
      <c r="F502" s="6">
        <v>-29803.41</v>
      </c>
    </row>
    <row r="503" spans="1:6" ht="15" hidden="1" customHeight="1" x14ac:dyDescent="0.25">
      <c r="A503" s="2">
        <v>44795</v>
      </c>
      <c r="B503" s="1" t="s">
        <v>407</v>
      </c>
      <c r="C503" s="10">
        <v>5148.8100000000004</v>
      </c>
      <c r="D503" s="5">
        <v>0</v>
      </c>
      <c r="E503" s="1" t="s">
        <v>292</v>
      </c>
      <c r="F503" s="6">
        <v>-34952.22</v>
      </c>
    </row>
    <row r="504" spans="1:6" ht="15" hidden="1" customHeight="1" x14ac:dyDescent="0.25">
      <c r="A504" s="2">
        <v>44795</v>
      </c>
      <c r="B504" s="1" t="s">
        <v>116</v>
      </c>
      <c r="C504" s="10">
        <v>5246.85</v>
      </c>
      <c r="D504" s="5">
        <v>0</v>
      </c>
      <c r="E504" s="1" t="s">
        <v>292</v>
      </c>
      <c r="F504" s="6">
        <v>-40199.07</v>
      </c>
    </row>
    <row r="505" spans="1:6" ht="15" hidden="1" customHeight="1" x14ac:dyDescent="0.25">
      <c r="A505" s="2">
        <v>44795</v>
      </c>
      <c r="B505" s="1" t="s">
        <v>114</v>
      </c>
      <c r="C505" s="10">
        <v>64629.82</v>
      </c>
      <c r="D505" s="5">
        <v>0</v>
      </c>
      <c r="E505" s="1" t="s">
        <v>292</v>
      </c>
      <c r="F505" s="6">
        <v>-104828.89</v>
      </c>
    </row>
    <row r="506" spans="1:6" ht="15" hidden="1" customHeight="1" x14ac:dyDescent="0.25">
      <c r="A506" s="2">
        <v>44795</v>
      </c>
      <c r="B506" s="1" t="s">
        <v>407</v>
      </c>
      <c r="C506" s="10">
        <v>6786.13</v>
      </c>
      <c r="D506" s="5">
        <v>0</v>
      </c>
      <c r="E506" s="1" t="s">
        <v>292</v>
      </c>
      <c r="F506" s="6">
        <v>-111615.02</v>
      </c>
    </row>
    <row r="507" spans="1:6" ht="15" hidden="1" customHeight="1" x14ac:dyDescent="0.25">
      <c r="A507" s="2">
        <v>44795</v>
      </c>
      <c r="B507" s="1" t="s">
        <v>116</v>
      </c>
      <c r="C507" s="10">
        <v>5247.91</v>
      </c>
      <c r="D507" s="5">
        <v>0</v>
      </c>
      <c r="E507" s="1" t="s">
        <v>292</v>
      </c>
      <c r="F507" s="6">
        <v>-116862.93</v>
      </c>
    </row>
    <row r="508" spans="1:6" ht="15" hidden="1" customHeight="1" x14ac:dyDescent="0.25">
      <c r="A508" s="2">
        <v>44795</v>
      </c>
      <c r="B508" s="1" t="s">
        <v>10</v>
      </c>
      <c r="C508" s="10">
        <v>24929.54</v>
      </c>
      <c r="D508" s="5">
        <v>0</v>
      </c>
      <c r="E508" s="1"/>
      <c r="F508" s="6">
        <v>-141792.47</v>
      </c>
    </row>
    <row r="509" spans="1:6" ht="15" hidden="1" customHeight="1" x14ac:dyDescent="0.25">
      <c r="A509" s="2">
        <v>44795</v>
      </c>
      <c r="B509" s="1" t="s">
        <v>30</v>
      </c>
      <c r="C509" s="10">
        <v>29669.599999999999</v>
      </c>
      <c r="D509" s="5">
        <v>0</v>
      </c>
      <c r="E509" s="1"/>
      <c r="F509" s="6">
        <v>-171462.07</v>
      </c>
    </row>
    <row r="510" spans="1:6" ht="15" hidden="1" customHeight="1" x14ac:dyDescent="0.25">
      <c r="A510" s="2">
        <v>44795</v>
      </c>
      <c r="B510" s="1" t="s">
        <v>398</v>
      </c>
      <c r="C510" s="10">
        <v>374.5</v>
      </c>
      <c r="D510" s="5">
        <v>0</v>
      </c>
      <c r="E510" s="1"/>
      <c r="F510" s="6">
        <v>-171836.57</v>
      </c>
    </row>
    <row r="511" spans="1:6" ht="15" hidden="1" customHeight="1" x14ac:dyDescent="0.25">
      <c r="A511" s="2">
        <v>44795</v>
      </c>
      <c r="B511" s="1" t="s">
        <v>37</v>
      </c>
      <c r="C511" s="10">
        <v>78.650000000000006</v>
      </c>
      <c r="D511" s="5">
        <v>0</v>
      </c>
      <c r="E511" s="1"/>
      <c r="F511" s="6">
        <v>-171915.22</v>
      </c>
    </row>
    <row r="512" spans="1:6" ht="15" hidden="1" customHeight="1" x14ac:dyDescent="0.25">
      <c r="A512" s="2">
        <v>44795</v>
      </c>
      <c r="B512" s="1" t="s">
        <v>398</v>
      </c>
      <c r="C512" s="10">
        <v>374.55</v>
      </c>
      <c r="D512" s="5">
        <v>0</v>
      </c>
      <c r="E512" s="1"/>
      <c r="F512" s="6">
        <v>-172289.77</v>
      </c>
    </row>
    <row r="513" spans="1:6" ht="15" hidden="1" customHeight="1" x14ac:dyDescent="0.25">
      <c r="A513" s="2">
        <v>44795</v>
      </c>
      <c r="B513" s="1" t="s">
        <v>37</v>
      </c>
      <c r="C513" s="10">
        <v>78.66</v>
      </c>
      <c r="D513" s="5">
        <v>0</v>
      </c>
      <c r="E513" s="1"/>
      <c r="F513" s="6">
        <v>-172368.43</v>
      </c>
    </row>
    <row r="514" spans="1:6" ht="15" hidden="1" customHeight="1" x14ac:dyDescent="0.25">
      <c r="A514" s="2">
        <v>44795</v>
      </c>
      <c r="B514" s="1" t="s">
        <v>398</v>
      </c>
      <c r="C514" s="10">
        <v>453.9</v>
      </c>
      <c r="D514" s="5">
        <v>0</v>
      </c>
      <c r="E514" s="1"/>
      <c r="F514" s="6">
        <v>-172822.33</v>
      </c>
    </row>
    <row r="515" spans="1:6" ht="15" hidden="1" customHeight="1" x14ac:dyDescent="0.25">
      <c r="A515" s="2">
        <v>44795</v>
      </c>
      <c r="B515" s="1" t="s">
        <v>37</v>
      </c>
      <c r="C515" s="10">
        <v>95.32</v>
      </c>
      <c r="D515" s="5">
        <v>0</v>
      </c>
      <c r="E515" s="1"/>
      <c r="F515" s="6">
        <v>-172917.65</v>
      </c>
    </row>
    <row r="516" spans="1:6" ht="15" hidden="1" customHeight="1" x14ac:dyDescent="0.25">
      <c r="A516" s="2">
        <v>44795</v>
      </c>
      <c r="B516" s="1" t="s">
        <v>398</v>
      </c>
      <c r="C516" s="10">
        <v>454.1</v>
      </c>
      <c r="D516" s="5">
        <v>0</v>
      </c>
      <c r="E516" s="1"/>
      <c r="F516" s="6">
        <v>-173371.75</v>
      </c>
    </row>
    <row r="517" spans="1:6" ht="15" hidden="1" customHeight="1" x14ac:dyDescent="0.25">
      <c r="A517" s="2">
        <v>44795</v>
      </c>
      <c r="B517" s="1" t="s">
        <v>37</v>
      </c>
      <c r="C517" s="10">
        <v>95.36</v>
      </c>
      <c r="D517" s="5">
        <v>0</v>
      </c>
      <c r="E517" s="1"/>
      <c r="F517" s="6">
        <v>-173467.11</v>
      </c>
    </row>
    <row r="518" spans="1:6" ht="15" hidden="1" customHeight="1" x14ac:dyDescent="0.25">
      <c r="A518" s="2">
        <v>44795</v>
      </c>
      <c r="B518" s="1" t="s">
        <v>10</v>
      </c>
      <c r="C518" s="10">
        <v>12.03</v>
      </c>
      <c r="D518" s="5">
        <v>0</v>
      </c>
      <c r="E518" s="1"/>
      <c r="F518" s="6">
        <v>-173479.14</v>
      </c>
    </row>
    <row r="519" spans="1:6" ht="15" hidden="1" customHeight="1" x14ac:dyDescent="0.25">
      <c r="A519" s="2">
        <v>44795</v>
      </c>
      <c r="B519" s="1" t="s">
        <v>389</v>
      </c>
      <c r="C519" s="10">
        <v>62027.4</v>
      </c>
      <c r="D519" s="5">
        <v>0</v>
      </c>
      <c r="E519" s="1"/>
      <c r="F519" s="6">
        <v>-235506.54</v>
      </c>
    </row>
    <row r="520" spans="1:6" ht="15" hidden="1" customHeight="1" x14ac:dyDescent="0.25">
      <c r="A520" s="2">
        <v>44795</v>
      </c>
      <c r="B520" s="1" t="s">
        <v>389</v>
      </c>
      <c r="C520" s="10">
        <v>239889.6</v>
      </c>
      <c r="D520" s="5">
        <v>0</v>
      </c>
      <c r="E520" s="1"/>
      <c r="F520" s="6">
        <v>-475396.14</v>
      </c>
    </row>
    <row r="521" spans="1:6" ht="15" hidden="1" customHeight="1" x14ac:dyDescent="0.25">
      <c r="A521" s="2">
        <v>44795</v>
      </c>
      <c r="B521" s="1" t="s">
        <v>10</v>
      </c>
      <c r="C521" s="10">
        <v>1811.5</v>
      </c>
      <c r="D521" s="5">
        <v>0</v>
      </c>
      <c r="E521" s="1"/>
      <c r="F521" s="6">
        <v>-477207.64</v>
      </c>
    </row>
    <row r="522" spans="1:6" ht="15" hidden="1" customHeight="1" x14ac:dyDescent="0.25">
      <c r="A522" s="2">
        <v>44796</v>
      </c>
      <c r="B522" s="1" t="s">
        <v>389</v>
      </c>
      <c r="C522" s="10">
        <v>139062.88</v>
      </c>
      <c r="D522" s="5">
        <v>0</v>
      </c>
      <c r="E522" s="1"/>
      <c r="F522" s="6">
        <v>-616270.52</v>
      </c>
    </row>
    <row r="523" spans="1:6" ht="15" hidden="1" customHeight="1" x14ac:dyDescent="0.25">
      <c r="A523" s="2">
        <v>44796</v>
      </c>
      <c r="B523" s="1" t="s">
        <v>389</v>
      </c>
      <c r="C523" s="10">
        <v>233620</v>
      </c>
      <c r="D523" s="5">
        <v>0</v>
      </c>
      <c r="E523" s="1"/>
      <c r="F523" s="6">
        <v>-849890.52</v>
      </c>
    </row>
    <row r="524" spans="1:6" ht="15" hidden="1" customHeight="1" x14ac:dyDescent="0.25">
      <c r="A524" s="2">
        <v>44796</v>
      </c>
      <c r="B524" s="1" t="s">
        <v>389</v>
      </c>
      <c r="C524" s="10">
        <v>241174.78</v>
      </c>
      <c r="D524" s="5">
        <v>0</v>
      </c>
      <c r="E524" s="1"/>
      <c r="F524" s="6">
        <v>-1091065.3</v>
      </c>
    </row>
    <row r="525" spans="1:6" ht="15" hidden="1" customHeight="1" x14ac:dyDescent="0.25">
      <c r="A525" s="2">
        <v>44796</v>
      </c>
      <c r="B525" s="1" t="s">
        <v>389</v>
      </c>
      <c r="C525" s="10">
        <v>260400</v>
      </c>
      <c r="D525" s="5">
        <v>0</v>
      </c>
      <c r="E525" s="1"/>
      <c r="F525" s="6">
        <v>-1351465.3</v>
      </c>
    </row>
    <row r="526" spans="1:6" ht="15" hidden="1" customHeight="1" x14ac:dyDescent="0.25">
      <c r="A526" s="2">
        <v>44796</v>
      </c>
      <c r="B526" s="1" t="s">
        <v>389</v>
      </c>
      <c r="C526" s="10">
        <v>283234</v>
      </c>
      <c r="D526" s="5">
        <v>0</v>
      </c>
      <c r="E526" s="1"/>
      <c r="F526" s="6">
        <v>-1634699.3</v>
      </c>
    </row>
    <row r="527" spans="1:6" ht="15" hidden="1" customHeight="1" x14ac:dyDescent="0.25">
      <c r="A527" s="2">
        <v>44796</v>
      </c>
      <c r="B527" s="1" t="s">
        <v>389</v>
      </c>
      <c r="C527" s="10">
        <v>339495.26</v>
      </c>
      <c r="D527" s="5">
        <v>0</v>
      </c>
      <c r="E527" s="1"/>
      <c r="F527" s="6">
        <v>-1974194.56</v>
      </c>
    </row>
    <row r="528" spans="1:6" ht="15" hidden="1" customHeight="1" x14ac:dyDescent="0.25">
      <c r="A528" s="2">
        <v>44796</v>
      </c>
      <c r="B528" s="1" t="s">
        <v>389</v>
      </c>
      <c r="C528" s="10">
        <v>341712.92</v>
      </c>
      <c r="D528" s="5">
        <v>0</v>
      </c>
      <c r="E528" s="1"/>
      <c r="F528" s="6">
        <v>-2315907.48</v>
      </c>
    </row>
    <row r="529" spans="1:6" ht="15" hidden="1" customHeight="1" x14ac:dyDescent="0.25">
      <c r="A529" s="2">
        <v>44796</v>
      </c>
      <c r="B529" s="1" t="s">
        <v>389</v>
      </c>
      <c r="C529" s="10">
        <v>380000</v>
      </c>
      <c r="D529" s="5">
        <v>0</v>
      </c>
      <c r="E529" s="1"/>
      <c r="F529" s="6">
        <v>-2695907.48</v>
      </c>
    </row>
    <row r="530" spans="1:6" ht="15" hidden="1" customHeight="1" x14ac:dyDescent="0.25">
      <c r="A530" s="2">
        <v>44796</v>
      </c>
      <c r="B530" s="1" t="s">
        <v>389</v>
      </c>
      <c r="C530" s="10">
        <v>381209.87</v>
      </c>
      <c r="D530" s="5">
        <v>0</v>
      </c>
      <c r="E530" s="1"/>
      <c r="F530" s="6">
        <v>-3077117.35</v>
      </c>
    </row>
    <row r="531" spans="1:6" ht="15" hidden="1" customHeight="1" x14ac:dyDescent="0.25">
      <c r="A531" s="2">
        <v>44796</v>
      </c>
      <c r="B531" s="1" t="s">
        <v>389</v>
      </c>
      <c r="C531" s="10">
        <v>456834</v>
      </c>
      <c r="D531" s="5">
        <v>0</v>
      </c>
      <c r="E531" s="1"/>
      <c r="F531" s="6">
        <v>-3533951.35</v>
      </c>
    </row>
    <row r="532" spans="1:6" ht="15" hidden="1" customHeight="1" x14ac:dyDescent="0.25">
      <c r="A532" s="2">
        <v>44796</v>
      </c>
      <c r="B532" s="1" t="s">
        <v>389</v>
      </c>
      <c r="C532" s="10">
        <v>669556</v>
      </c>
      <c r="D532" s="5">
        <v>0</v>
      </c>
      <c r="E532" s="1"/>
      <c r="F532" s="6">
        <v>-4203507.3499999996</v>
      </c>
    </row>
    <row r="533" spans="1:6" ht="15" customHeight="1" x14ac:dyDescent="0.25">
      <c r="A533" s="2">
        <v>44796</v>
      </c>
      <c r="B533" s="1" t="s">
        <v>395</v>
      </c>
      <c r="C533" s="10">
        <v>0</v>
      </c>
      <c r="D533" s="5">
        <v>2000000</v>
      </c>
      <c r="E533" s="1" t="s">
        <v>55</v>
      </c>
      <c r="F533" s="6">
        <v>-2203507.35</v>
      </c>
    </row>
    <row r="534" spans="1:6" ht="15" customHeight="1" x14ac:dyDescent="0.25">
      <c r="A534" s="2">
        <v>44796</v>
      </c>
      <c r="B534" s="1" t="s">
        <v>397</v>
      </c>
      <c r="C534" s="10">
        <v>0</v>
      </c>
      <c r="D534" s="5">
        <v>300000</v>
      </c>
      <c r="E534" s="1" t="s">
        <v>25</v>
      </c>
      <c r="F534" s="6">
        <v>-1903507.35</v>
      </c>
    </row>
    <row r="535" spans="1:6" ht="15" hidden="1" customHeight="1" x14ac:dyDescent="0.25">
      <c r="A535" s="2">
        <v>44796</v>
      </c>
      <c r="B535" s="1" t="s">
        <v>10</v>
      </c>
      <c r="C535" s="10">
        <v>22357.8</v>
      </c>
      <c r="D535" s="5">
        <v>0</v>
      </c>
      <c r="E535" s="1"/>
      <c r="F535" s="6">
        <v>-1925865.15</v>
      </c>
    </row>
    <row r="536" spans="1:6" ht="15" hidden="1" customHeight="1" x14ac:dyDescent="0.25">
      <c r="A536" s="2">
        <v>44796</v>
      </c>
      <c r="B536" s="1" t="s">
        <v>389</v>
      </c>
      <c r="C536" s="10">
        <v>23873.13</v>
      </c>
      <c r="D536" s="5">
        <v>0</v>
      </c>
      <c r="E536" s="1"/>
      <c r="F536" s="6">
        <v>-1949738.28</v>
      </c>
    </row>
    <row r="537" spans="1:6" ht="15" hidden="1" customHeight="1" x14ac:dyDescent="0.25">
      <c r="A537" s="2">
        <v>44796</v>
      </c>
      <c r="B537" s="1" t="s">
        <v>10</v>
      </c>
      <c r="C537" s="10">
        <v>143.24</v>
      </c>
      <c r="D537" s="5">
        <v>0</v>
      </c>
      <c r="E537" s="1"/>
      <c r="F537" s="6">
        <v>-1949881.52</v>
      </c>
    </row>
    <row r="538" spans="1:6" ht="15" hidden="1" customHeight="1" x14ac:dyDescent="0.25">
      <c r="A538" s="2">
        <v>44797</v>
      </c>
      <c r="B538" s="1" t="s">
        <v>389</v>
      </c>
      <c r="C538" s="10">
        <v>241582</v>
      </c>
      <c r="D538" s="5">
        <v>0</v>
      </c>
      <c r="E538" s="1"/>
      <c r="F538" s="6">
        <v>-2191463.52</v>
      </c>
    </row>
    <row r="539" spans="1:6" ht="15" hidden="1" customHeight="1" x14ac:dyDescent="0.25">
      <c r="A539" s="2">
        <v>44797</v>
      </c>
      <c r="B539" s="1" t="s">
        <v>389</v>
      </c>
      <c r="C539" s="10">
        <v>262000</v>
      </c>
      <c r="D539" s="5">
        <v>0</v>
      </c>
      <c r="E539" s="1"/>
      <c r="F539" s="6">
        <v>-2453463.52</v>
      </c>
    </row>
    <row r="540" spans="1:6" ht="15" hidden="1" customHeight="1" x14ac:dyDescent="0.25">
      <c r="A540" s="2">
        <v>44797</v>
      </c>
      <c r="B540" s="1" t="s">
        <v>389</v>
      </c>
      <c r="C540" s="10">
        <v>283234</v>
      </c>
      <c r="D540" s="5">
        <v>0</v>
      </c>
      <c r="E540" s="1"/>
      <c r="F540" s="6">
        <v>-2736697.52</v>
      </c>
    </row>
    <row r="541" spans="1:6" ht="15" hidden="1" customHeight="1" x14ac:dyDescent="0.25">
      <c r="A541" s="2">
        <v>44797</v>
      </c>
      <c r="B541" s="1" t="s">
        <v>389</v>
      </c>
      <c r="C541" s="10">
        <v>296480.63</v>
      </c>
      <c r="D541" s="5">
        <v>0</v>
      </c>
      <c r="E541" s="1"/>
      <c r="F541" s="6">
        <v>-3033178.15</v>
      </c>
    </row>
    <row r="542" spans="1:6" ht="15" hidden="1" customHeight="1" x14ac:dyDescent="0.25">
      <c r="A542" s="2">
        <v>44797</v>
      </c>
      <c r="B542" s="1" t="s">
        <v>389</v>
      </c>
      <c r="C542" s="10">
        <v>330000</v>
      </c>
      <c r="D542" s="5">
        <v>0</v>
      </c>
      <c r="E542" s="1"/>
      <c r="F542" s="6">
        <v>-3363178.15</v>
      </c>
    </row>
    <row r="543" spans="1:6" ht="15" hidden="1" customHeight="1" x14ac:dyDescent="0.25">
      <c r="A543" s="2">
        <v>44797</v>
      </c>
      <c r="B543" s="1" t="s">
        <v>389</v>
      </c>
      <c r="C543" s="10">
        <v>347000</v>
      </c>
      <c r="D543" s="5">
        <v>0</v>
      </c>
      <c r="E543" s="1"/>
      <c r="F543" s="6">
        <v>-3710178.15</v>
      </c>
    </row>
    <row r="544" spans="1:6" ht="15" hidden="1" customHeight="1" x14ac:dyDescent="0.25">
      <c r="A544" s="2">
        <v>44797</v>
      </c>
      <c r="B544" s="1" t="s">
        <v>389</v>
      </c>
      <c r="C544" s="10">
        <v>353000</v>
      </c>
      <c r="D544" s="5">
        <v>0</v>
      </c>
      <c r="E544" s="1"/>
      <c r="F544" s="6">
        <v>-4063178.15</v>
      </c>
    </row>
    <row r="545" spans="1:6" ht="15" hidden="1" customHeight="1" x14ac:dyDescent="0.25">
      <c r="A545" s="2">
        <v>44797</v>
      </c>
      <c r="B545" s="1" t="s">
        <v>389</v>
      </c>
      <c r="C545" s="10">
        <v>373000</v>
      </c>
      <c r="D545" s="5">
        <v>0</v>
      </c>
      <c r="E545" s="1"/>
      <c r="F545" s="6">
        <v>-4436178.1500000004</v>
      </c>
    </row>
    <row r="546" spans="1:6" ht="15" hidden="1" customHeight="1" x14ac:dyDescent="0.25">
      <c r="A546" s="2">
        <v>44797</v>
      </c>
      <c r="B546" s="1" t="s">
        <v>389</v>
      </c>
      <c r="C546" s="10">
        <v>527375</v>
      </c>
      <c r="D546" s="5">
        <v>0</v>
      </c>
      <c r="E546" s="1"/>
      <c r="F546" s="6">
        <v>-4963553.1500000004</v>
      </c>
    </row>
    <row r="547" spans="1:6" ht="15" hidden="1" customHeight="1" x14ac:dyDescent="0.25">
      <c r="A547" s="2">
        <v>44797</v>
      </c>
      <c r="B547" s="1" t="s">
        <v>389</v>
      </c>
      <c r="C547" s="10">
        <v>602049</v>
      </c>
      <c r="D547" s="5">
        <v>0</v>
      </c>
      <c r="E547" s="1"/>
      <c r="F547" s="6">
        <v>-5565602.1500000004</v>
      </c>
    </row>
    <row r="548" spans="1:6" ht="15" hidden="1" customHeight="1" x14ac:dyDescent="0.25">
      <c r="A548" s="2">
        <v>44797</v>
      </c>
      <c r="B548" s="1" t="s">
        <v>389</v>
      </c>
      <c r="C548" s="10">
        <v>605000</v>
      </c>
      <c r="D548" s="5">
        <v>0</v>
      </c>
      <c r="E548" s="1"/>
      <c r="F548" s="6">
        <v>-6170602.1500000004</v>
      </c>
    </row>
    <row r="549" spans="1:6" ht="15" customHeight="1" x14ac:dyDescent="0.25">
      <c r="A549" s="2">
        <v>44797</v>
      </c>
      <c r="B549" s="1" t="s">
        <v>390</v>
      </c>
      <c r="C549" s="10">
        <v>0</v>
      </c>
      <c r="D549" s="5">
        <v>141716</v>
      </c>
      <c r="E549" s="1" t="s">
        <v>322</v>
      </c>
      <c r="F549" s="6">
        <v>-6028886.1500000004</v>
      </c>
    </row>
    <row r="550" spans="1:6" ht="15" customHeight="1" x14ac:dyDescent="0.25">
      <c r="A550" s="2">
        <v>44797</v>
      </c>
      <c r="B550" s="1" t="s">
        <v>395</v>
      </c>
      <c r="C550" s="10">
        <v>0</v>
      </c>
      <c r="D550" s="5">
        <v>4300000</v>
      </c>
      <c r="E550" s="1" t="s">
        <v>55</v>
      </c>
      <c r="F550" s="6">
        <v>-1728886.15</v>
      </c>
    </row>
    <row r="551" spans="1:6" ht="15" customHeight="1" x14ac:dyDescent="0.25">
      <c r="A551" s="2">
        <v>44797</v>
      </c>
      <c r="B551" s="1" t="s">
        <v>395</v>
      </c>
      <c r="C551" s="10">
        <v>0</v>
      </c>
      <c r="D551" s="5">
        <v>350000</v>
      </c>
      <c r="E551" s="1" t="s">
        <v>55</v>
      </c>
      <c r="F551" s="6">
        <v>-1378886.15</v>
      </c>
    </row>
    <row r="552" spans="1:6" ht="15" hidden="1" customHeight="1" x14ac:dyDescent="0.25">
      <c r="A552" s="2">
        <v>44797</v>
      </c>
      <c r="B552" s="1" t="s">
        <v>389</v>
      </c>
      <c r="C552" s="10">
        <v>45000</v>
      </c>
      <c r="D552" s="5">
        <v>0</v>
      </c>
      <c r="E552" s="1" t="s">
        <v>323</v>
      </c>
      <c r="F552" s="6">
        <v>-1423886.15</v>
      </c>
    </row>
    <row r="553" spans="1:6" ht="15" hidden="1" customHeight="1" x14ac:dyDescent="0.25">
      <c r="A553" s="2">
        <v>44797</v>
      </c>
      <c r="B553" s="1" t="s">
        <v>389</v>
      </c>
      <c r="C553" s="10">
        <v>302500</v>
      </c>
      <c r="D553" s="5">
        <v>0</v>
      </c>
      <c r="E553" s="1" t="s">
        <v>63</v>
      </c>
      <c r="F553" s="6">
        <v>-1726386.15</v>
      </c>
    </row>
    <row r="554" spans="1:6" ht="15" hidden="1" customHeight="1" x14ac:dyDescent="0.25">
      <c r="A554" s="2">
        <v>44797</v>
      </c>
      <c r="B554" s="1" t="s">
        <v>398</v>
      </c>
      <c r="C554" s="10">
        <v>250</v>
      </c>
      <c r="D554" s="5">
        <v>0</v>
      </c>
      <c r="E554" s="1"/>
      <c r="F554" s="6">
        <v>-1726636.15</v>
      </c>
    </row>
    <row r="555" spans="1:6" ht="15" hidden="1" customHeight="1" x14ac:dyDescent="0.25">
      <c r="A555" s="2">
        <v>44797</v>
      </c>
      <c r="B555" s="1" t="s">
        <v>37</v>
      </c>
      <c r="C555" s="10">
        <v>52.5</v>
      </c>
      <c r="D555" s="5">
        <v>0</v>
      </c>
      <c r="E555" s="1"/>
      <c r="F555" s="6">
        <v>-1726688.65</v>
      </c>
    </row>
    <row r="556" spans="1:6" ht="15" hidden="1" customHeight="1" x14ac:dyDescent="0.25">
      <c r="A556" s="2">
        <v>44797</v>
      </c>
      <c r="B556" s="1" t="s">
        <v>389</v>
      </c>
      <c r="C556" s="10">
        <v>250000</v>
      </c>
      <c r="D556" s="5">
        <v>0</v>
      </c>
      <c r="E556" s="1" t="s">
        <v>64</v>
      </c>
      <c r="F556" s="6">
        <v>-1976688.65</v>
      </c>
    </row>
    <row r="557" spans="1:6" ht="15" hidden="1" customHeight="1" x14ac:dyDescent="0.25">
      <c r="A557" s="2">
        <v>44797</v>
      </c>
      <c r="B557" s="1" t="s">
        <v>398</v>
      </c>
      <c r="C557" s="10">
        <v>250</v>
      </c>
      <c r="D557" s="5">
        <v>0</v>
      </c>
      <c r="E557" s="1"/>
      <c r="F557" s="6">
        <v>-1976938.65</v>
      </c>
    </row>
    <row r="558" spans="1:6" ht="15" hidden="1" customHeight="1" x14ac:dyDescent="0.25">
      <c r="A558" s="2">
        <v>44797</v>
      </c>
      <c r="B558" s="1" t="s">
        <v>37</v>
      </c>
      <c r="C558" s="10">
        <v>52.5</v>
      </c>
      <c r="D558" s="5">
        <v>0</v>
      </c>
      <c r="E558" s="1"/>
      <c r="F558" s="6">
        <v>-1976991.15</v>
      </c>
    </row>
    <row r="559" spans="1:6" ht="15" customHeight="1" x14ac:dyDescent="0.25">
      <c r="A559" s="2">
        <v>44797</v>
      </c>
      <c r="B559" s="1" t="s">
        <v>395</v>
      </c>
      <c r="C559" s="10">
        <v>0</v>
      </c>
      <c r="D559" s="5">
        <v>250000</v>
      </c>
      <c r="E559" s="1" t="s">
        <v>55</v>
      </c>
      <c r="F559" s="6">
        <v>-1726991.15</v>
      </c>
    </row>
    <row r="560" spans="1:6" ht="15" hidden="1" customHeight="1" x14ac:dyDescent="0.25">
      <c r="A560" s="2">
        <v>44797</v>
      </c>
      <c r="B560" s="1" t="s">
        <v>389</v>
      </c>
      <c r="C560" s="10">
        <v>140000</v>
      </c>
      <c r="D560" s="5">
        <v>0</v>
      </c>
      <c r="E560" s="1" t="s">
        <v>324</v>
      </c>
      <c r="F560" s="6">
        <v>-1866991.15</v>
      </c>
    </row>
    <row r="561" spans="1:6" ht="15" hidden="1" customHeight="1" x14ac:dyDescent="0.25">
      <c r="A561" s="2">
        <v>44797</v>
      </c>
      <c r="B561" s="1" t="s">
        <v>398</v>
      </c>
      <c r="C561" s="10">
        <v>250</v>
      </c>
      <c r="D561" s="5">
        <v>0</v>
      </c>
      <c r="E561" s="1"/>
      <c r="F561" s="6">
        <v>-1867241.15</v>
      </c>
    </row>
    <row r="562" spans="1:6" ht="15" hidden="1" customHeight="1" x14ac:dyDescent="0.25">
      <c r="A562" s="2">
        <v>44797</v>
      </c>
      <c r="B562" s="1" t="s">
        <v>37</v>
      </c>
      <c r="C562" s="10">
        <v>52.5</v>
      </c>
      <c r="D562" s="5">
        <v>0</v>
      </c>
      <c r="E562" s="1"/>
      <c r="F562" s="6">
        <v>-1867293.65</v>
      </c>
    </row>
    <row r="563" spans="1:6" ht="15" hidden="1" customHeight="1" x14ac:dyDescent="0.25">
      <c r="A563" s="2">
        <v>44797</v>
      </c>
      <c r="B563" s="1" t="s">
        <v>389</v>
      </c>
      <c r="C563" s="10">
        <v>58908.85</v>
      </c>
      <c r="D563" s="5">
        <v>0</v>
      </c>
      <c r="E563" s="1" t="s">
        <v>325</v>
      </c>
      <c r="F563" s="6">
        <v>-1926202.5</v>
      </c>
    </row>
    <row r="564" spans="1:6" ht="15" hidden="1" customHeight="1" x14ac:dyDescent="0.25">
      <c r="A564" s="2">
        <v>44797</v>
      </c>
      <c r="B564" s="1" t="s">
        <v>398</v>
      </c>
      <c r="C564" s="10">
        <v>250</v>
      </c>
      <c r="D564" s="5">
        <v>0</v>
      </c>
      <c r="E564" s="1"/>
      <c r="F564" s="6">
        <v>-1926452.5</v>
      </c>
    </row>
    <row r="565" spans="1:6" ht="15" hidden="1" customHeight="1" x14ac:dyDescent="0.25">
      <c r="A565" s="2">
        <v>44797</v>
      </c>
      <c r="B565" s="1" t="s">
        <v>37</v>
      </c>
      <c r="C565" s="10">
        <v>52.5</v>
      </c>
      <c r="D565" s="5">
        <v>0</v>
      </c>
      <c r="E565" s="1"/>
      <c r="F565" s="6">
        <v>-1926505</v>
      </c>
    </row>
    <row r="566" spans="1:6" ht="15" customHeight="1" x14ac:dyDescent="0.25">
      <c r="A566" s="2">
        <v>44797</v>
      </c>
      <c r="B566" s="1" t="s">
        <v>390</v>
      </c>
      <c r="C566" s="10">
        <v>0</v>
      </c>
      <c r="D566" s="5">
        <v>89879</v>
      </c>
      <c r="E566" s="1" t="s">
        <v>326</v>
      </c>
      <c r="F566" s="6">
        <v>-1836626</v>
      </c>
    </row>
    <row r="567" spans="1:6" ht="15" hidden="1" customHeight="1" x14ac:dyDescent="0.25">
      <c r="A567" s="2">
        <v>44797</v>
      </c>
      <c r="B567" s="1" t="s">
        <v>10</v>
      </c>
      <c r="C567" s="10">
        <v>30110.04</v>
      </c>
      <c r="D567" s="5">
        <v>0</v>
      </c>
      <c r="E567" s="1"/>
      <c r="F567" s="6">
        <v>-1866736.04</v>
      </c>
    </row>
    <row r="568" spans="1:6" ht="15" hidden="1" customHeight="1" x14ac:dyDescent="0.25">
      <c r="A568" s="2">
        <v>44797</v>
      </c>
      <c r="B568" s="1" t="s">
        <v>30</v>
      </c>
      <c r="C568" s="10">
        <v>1389.57</v>
      </c>
      <c r="D568" s="5">
        <v>0</v>
      </c>
      <c r="E568" s="1"/>
      <c r="F568" s="6">
        <v>-1868125.61</v>
      </c>
    </row>
    <row r="569" spans="1:6" ht="15" hidden="1" customHeight="1" x14ac:dyDescent="0.25">
      <c r="A569" s="2">
        <v>44797</v>
      </c>
      <c r="B569" s="1" t="s">
        <v>389</v>
      </c>
      <c r="C569" s="10">
        <v>283236.19</v>
      </c>
      <c r="D569" s="5">
        <v>0</v>
      </c>
      <c r="E569" s="1"/>
      <c r="F569" s="6">
        <v>-2151361.7999999998</v>
      </c>
    </row>
    <row r="570" spans="1:6" ht="15" hidden="1" customHeight="1" x14ac:dyDescent="0.25">
      <c r="A570" s="2">
        <v>44797</v>
      </c>
      <c r="B570" s="1" t="s">
        <v>10</v>
      </c>
      <c r="C570" s="10">
        <v>1699.42</v>
      </c>
      <c r="D570" s="5">
        <v>0</v>
      </c>
      <c r="E570" s="1"/>
      <c r="F570" s="6">
        <v>-2153061.2200000002</v>
      </c>
    </row>
    <row r="571" spans="1:6" ht="15" hidden="1" customHeight="1" x14ac:dyDescent="0.25">
      <c r="A571" s="2">
        <v>44798</v>
      </c>
      <c r="B571" s="1" t="s">
        <v>389</v>
      </c>
      <c r="C571" s="10">
        <v>186000</v>
      </c>
      <c r="D571" s="5">
        <v>0</v>
      </c>
      <c r="E571" s="1"/>
      <c r="F571" s="6">
        <v>-2339061.2200000002</v>
      </c>
    </row>
    <row r="572" spans="1:6" ht="15" hidden="1" customHeight="1" x14ac:dyDescent="0.25">
      <c r="A572" s="2">
        <v>44798</v>
      </c>
      <c r="B572" s="1" t="s">
        <v>389</v>
      </c>
      <c r="C572" s="10">
        <v>241585.31</v>
      </c>
      <c r="D572" s="5">
        <v>0</v>
      </c>
      <c r="E572" s="1"/>
      <c r="F572" s="6">
        <v>-2580646.5299999998</v>
      </c>
    </row>
    <row r="573" spans="1:6" ht="15" hidden="1" customHeight="1" x14ac:dyDescent="0.25">
      <c r="A573" s="2">
        <v>44798</v>
      </c>
      <c r="B573" s="1" t="s">
        <v>389</v>
      </c>
      <c r="C573" s="10">
        <v>285000</v>
      </c>
      <c r="D573" s="5">
        <v>0</v>
      </c>
      <c r="E573" s="1"/>
      <c r="F573" s="6">
        <v>-2865646.53</v>
      </c>
    </row>
    <row r="574" spans="1:6" ht="15" hidden="1" customHeight="1" x14ac:dyDescent="0.25">
      <c r="A574" s="2">
        <v>44798</v>
      </c>
      <c r="B574" s="1" t="s">
        <v>389</v>
      </c>
      <c r="C574" s="10">
        <v>285000</v>
      </c>
      <c r="D574" s="5">
        <v>0</v>
      </c>
      <c r="E574" s="1"/>
      <c r="F574" s="6">
        <v>-3150646.53</v>
      </c>
    </row>
    <row r="575" spans="1:6" ht="15" hidden="1" customHeight="1" x14ac:dyDescent="0.25">
      <c r="A575" s="2">
        <v>44798</v>
      </c>
      <c r="B575" s="1" t="s">
        <v>389</v>
      </c>
      <c r="C575" s="10">
        <v>330000</v>
      </c>
      <c r="D575" s="5">
        <v>0</v>
      </c>
      <c r="E575" s="1"/>
      <c r="F575" s="6">
        <v>-3480646.53</v>
      </c>
    </row>
    <row r="576" spans="1:6" ht="15" customHeight="1" x14ac:dyDescent="0.25">
      <c r="A576" s="2">
        <v>44798</v>
      </c>
      <c r="B576" s="1" t="s">
        <v>390</v>
      </c>
      <c r="C576" s="10">
        <v>0</v>
      </c>
      <c r="D576" s="5">
        <v>12100</v>
      </c>
      <c r="E576" s="1" t="s">
        <v>333</v>
      </c>
      <c r="F576" s="6">
        <v>-3468546.53</v>
      </c>
    </row>
    <row r="577" spans="1:6" ht="15" customHeight="1" x14ac:dyDescent="0.25">
      <c r="A577" s="2">
        <v>44798</v>
      </c>
      <c r="B577" s="1" t="s">
        <v>390</v>
      </c>
      <c r="C577" s="10">
        <v>0</v>
      </c>
      <c r="D577" s="5">
        <v>26564.99</v>
      </c>
      <c r="E577" s="1">
        <v>435</v>
      </c>
      <c r="F577" s="6">
        <v>-3441981.54</v>
      </c>
    </row>
    <row r="578" spans="1:6" ht="15" customHeight="1" x14ac:dyDescent="0.25">
      <c r="A578" s="2">
        <v>44798</v>
      </c>
      <c r="B578" s="1" t="s">
        <v>395</v>
      </c>
      <c r="C578" s="10">
        <v>0</v>
      </c>
      <c r="D578" s="5">
        <v>1650000</v>
      </c>
      <c r="E578" s="1" t="s">
        <v>25</v>
      </c>
      <c r="F578" s="6">
        <v>-1791981.54</v>
      </c>
    </row>
    <row r="579" spans="1:6" ht="15" customHeight="1" x14ac:dyDescent="0.25">
      <c r="A579" s="2">
        <v>44798</v>
      </c>
      <c r="B579" s="1" t="s">
        <v>390</v>
      </c>
      <c r="C579" s="10">
        <v>0</v>
      </c>
      <c r="D579" s="5">
        <v>371012.85</v>
      </c>
      <c r="E579" s="1" t="s">
        <v>268</v>
      </c>
      <c r="F579" s="6">
        <v>-1420968.69</v>
      </c>
    </row>
    <row r="580" spans="1:6" ht="15" hidden="1" customHeight="1" x14ac:dyDescent="0.25">
      <c r="A580" s="2">
        <v>44798</v>
      </c>
      <c r="B580" s="1" t="s">
        <v>10</v>
      </c>
      <c r="C580" s="10">
        <v>7965.51</v>
      </c>
      <c r="D580" s="5">
        <v>0</v>
      </c>
      <c r="E580" s="1"/>
      <c r="F580" s="6">
        <v>-1428934.2</v>
      </c>
    </row>
    <row r="581" spans="1:6" ht="15" hidden="1" customHeight="1" x14ac:dyDescent="0.25">
      <c r="A581" s="2">
        <v>44798</v>
      </c>
      <c r="B581" s="1" t="s">
        <v>30</v>
      </c>
      <c r="C581" s="10">
        <v>2458.0700000000002</v>
      </c>
      <c r="D581" s="5">
        <v>0</v>
      </c>
      <c r="E581" s="1"/>
      <c r="F581" s="6">
        <v>-1431392.27</v>
      </c>
    </row>
    <row r="582" spans="1:6" ht="15" hidden="1" customHeight="1" x14ac:dyDescent="0.25">
      <c r="A582" s="2">
        <v>44798</v>
      </c>
      <c r="B582" s="1" t="s">
        <v>389</v>
      </c>
      <c r="C582" s="10">
        <v>190000</v>
      </c>
      <c r="D582" s="5">
        <v>0</v>
      </c>
      <c r="E582" s="1"/>
      <c r="F582" s="6">
        <v>-1621392.27</v>
      </c>
    </row>
    <row r="583" spans="1:6" ht="15" hidden="1" customHeight="1" x14ac:dyDescent="0.25">
      <c r="A583" s="2">
        <v>44798</v>
      </c>
      <c r="B583" s="1" t="s">
        <v>10</v>
      </c>
      <c r="C583" s="10">
        <v>1140</v>
      </c>
      <c r="D583" s="5">
        <v>0</v>
      </c>
      <c r="E583" s="1"/>
      <c r="F583" s="6">
        <v>-1622532.27</v>
      </c>
    </row>
    <row r="584" spans="1:6" ht="15" hidden="1" customHeight="1" x14ac:dyDescent="0.25">
      <c r="A584" s="2">
        <v>44799</v>
      </c>
      <c r="B584" s="1" t="s">
        <v>389</v>
      </c>
      <c r="C584" s="10">
        <v>25099.86</v>
      </c>
      <c r="D584" s="5">
        <v>0</v>
      </c>
      <c r="E584" s="1"/>
      <c r="F584" s="6">
        <v>-1647632.13</v>
      </c>
    </row>
    <row r="585" spans="1:6" ht="15" hidden="1" customHeight="1" x14ac:dyDescent="0.25">
      <c r="A585" s="2">
        <v>44799</v>
      </c>
      <c r="B585" s="1" t="s">
        <v>389</v>
      </c>
      <c r="C585" s="10">
        <v>38720</v>
      </c>
      <c r="D585" s="5">
        <v>0</v>
      </c>
      <c r="E585" s="1"/>
      <c r="F585" s="6">
        <v>-1686352.13</v>
      </c>
    </row>
    <row r="586" spans="1:6" ht="15" hidden="1" customHeight="1" x14ac:dyDescent="0.25">
      <c r="A586" s="2">
        <v>44799</v>
      </c>
      <c r="B586" s="1" t="s">
        <v>389</v>
      </c>
      <c r="C586" s="10">
        <v>69299</v>
      </c>
      <c r="D586" s="5">
        <v>0</v>
      </c>
      <c r="E586" s="1"/>
      <c r="F586" s="6">
        <v>-1755651.13</v>
      </c>
    </row>
    <row r="587" spans="1:6" ht="15" hidden="1" customHeight="1" x14ac:dyDescent="0.25">
      <c r="A587" s="2">
        <v>44799</v>
      </c>
      <c r="B587" s="1" t="s">
        <v>389</v>
      </c>
      <c r="C587" s="10">
        <v>115585.68</v>
      </c>
      <c r="D587" s="5">
        <v>0</v>
      </c>
      <c r="E587" s="1"/>
      <c r="F587" s="6">
        <v>-1871236.81</v>
      </c>
    </row>
    <row r="588" spans="1:6" ht="15" hidden="1" customHeight="1" x14ac:dyDescent="0.25">
      <c r="A588" s="2">
        <v>44799</v>
      </c>
      <c r="B588" s="1" t="s">
        <v>389</v>
      </c>
      <c r="C588" s="10">
        <v>121625.8</v>
      </c>
      <c r="D588" s="5">
        <v>0</v>
      </c>
      <c r="E588" s="1"/>
      <c r="F588" s="6">
        <v>-1992862.61</v>
      </c>
    </row>
    <row r="589" spans="1:6" ht="15" hidden="1" customHeight="1" x14ac:dyDescent="0.25">
      <c r="A589" s="2">
        <v>44799</v>
      </c>
      <c r="B589" s="1" t="s">
        <v>389</v>
      </c>
      <c r="C589" s="10">
        <v>210022.47</v>
      </c>
      <c r="D589" s="5">
        <v>0</v>
      </c>
      <c r="E589" s="1"/>
      <c r="F589" s="6">
        <v>-2202885.08</v>
      </c>
    </row>
    <row r="590" spans="1:6" ht="15" hidden="1" customHeight="1" x14ac:dyDescent="0.25">
      <c r="A590" s="2">
        <v>44799</v>
      </c>
      <c r="B590" s="1" t="s">
        <v>389</v>
      </c>
      <c r="C590" s="10">
        <v>351219.6</v>
      </c>
      <c r="D590" s="5">
        <v>0</v>
      </c>
      <c r="E590" s="1"/>
      <c r="F590" s="6">
        <v>-2554104.6800000002</v>
      </c>
    </row>
    <row r="591" spans="1:6" ht="15" hidden="1" customHeight="1" x14ac:dyDescent="0.25">
      <c r="A591" s="2">
        <v>44799</v>
      </c>
      <c r="B591" s="1" t="s">
        <v>389</v>
      </c>
      <c r="C591" s="10">
        <v>388742.75</v>
      </c>
      <c r="D591" s="5">
        <v>0</v>
      </c>
      <c r="E591" s="1"/>
      <c r="F591" s="6">
        <v>-2942847.43</v>
      </c>
    </row>
    <row r="592" spans="1:6" ht="15" hidden="1" customHeight="1" x14ac:dyDescent="0.25">
      <c r="A592" s="2">
        <v>44799</v>
      </c>
      <c r="B592" s="1" t="s">
        <v>389</v>
      </c>
      <c r="C592" s="10">
        <v>422483</v>
      </c>
      <c r="D592" s="5">
        <v>0</v>
      </c>
      <c r="E592" s="1"/>
      <c r="F592" s="6">
        <v>-3365330.43</v>
      </c>
    </row>
    <row r="593" spans="1:6" ht="15" hidden="1" customHeight="1" x14ac:dyDescent="0.25">
      <c r="A593" s="2">
        <v>44799</v>
      </c>
      <c r="B593" s="1" t="s">
        <v>389</v>
      </c>
      <c r="C593" s="10">
        <v>424000</v>
      </c>
      <c r="D593" s="5">
        <v>0</v>
      </c>
      <c r="E593" s="1"/>
      <c r="F593" s="6">
        <v>-3789330.43</v>
      </c>
    </row>
    <row r="594" spans="1:6" ht="15" hidden="1" customHeight="1" x14ac:dyDescent="0.25">
      <c r="A594" s="2">
        <v>44799</v>
      </c>
      <c r="B594" s="1" t="s">
        <v>389</v>
      </c>
      <c r="C594" s="10">
        <v>500000</v>
      </c>
      <c r="D594" s="5">
        <v>0</v>
      </c>
      <c r="E594" s="1"/>
      <c r="F594" s="6">
        <v>-4289330.43</v>
      </c>
    </row>
    <row r="595" spans="1:6" ht="15" customHeight="1" x14ac:dyDescent="0.25">
      <c r="A595" s="2">
        <v>44799</v>
      </c>
      <c r="B595" s="1" t="s">
        <v>390</v>
      </c>
      <c r="C595" s="10">
        <v>0</v>
      </c>
      <c r="D595" s="5">
        <v>143589.42000000001</v>
      </c>
      <c r="E595" s="1" t="s">
        <v>163</v>
      </c>
      <c r="F595" s="6">
        <v>-4145741.01</v>
      </c>
    </row>
    <row r="596" spans="1:6" ht="15" customHeight="1" x14ac:dyDescent="0.25">
      <c r="A596" s="2">
        <v>44799</v>
      </c>
      <c r="B596" s="1" t="s">
        <v>396</v>
      </c>
      <c r="C596" s="10">
        <v>0</v>
      </c>
      <c r="D596" s="5">
        <v>2500000</v>
      </c>
      <c r="E596" s="1" t="s">
        <v>50</v>
      </c>
      <c r="F596" s="6">
        <v>-1645741.01</v>
      </c>
    </row>
    <row r="597" spans="1:6" ht="15" hidden="1" customHeight="1" x14ac:dyDescent="0.25">
      <c r="A597" s="2">
        <v>44799</v>
      </c>
      <c r="B597" s="1" t="s">
        <v>391</v>
      </c>
      <c r="C597" s="10">
        <v>21000</v>
      </c>
      <c r="D597" s="5">
        <v>0</v>
      </c>
      <c r="E597" s="1">
        <v>136631547</v>
      </c>
      <c r="F597" s="6">
        <v>-1666741.01</v>
      </c>
    </row>
    <row r="598" spans="1:6" ht="15" customHeight="1" x14ac:dyDescent="0.25">
      <c r="A598" s="2">
        <v>44799</v>
      </c>
      <c r="B598" s="1" t="s">
        <v>390</v>
      </c>
      <c r="C598" s="10">
        <v>0</v>
      </c>
      <c r="D598" s="5">
        <v>388742.75</v>
      </c>
      <c r="E598" s="1"/>
      <c r="F598" s="6">
        <v>-1277998.26</v>
      </c>
    </row>
    <row r="599" spans="1:6" ht="15" hidden="1" customHeight="1" x14ac:dyDescent="0.25">
      <c r="A599" s="2">
        <v>44799</v>
      </c>
      <c r="B599" s="1" t="s">
        <v>10</v>
      </c>
      <c r="C599" s="10">
        <v>16126.79</v>
      </c>
      <c r="D599" s="5">
        <v>0</v>
      </c>
      <c r="E599" s="1"/>
      <c r="F599" s="6">
        <v>-1294125.05</v>
      </c>
    </row>
    <row r="600" spans="1:6" ht="15" hidden="1" customHeight="1" x14ac:dyDescent="0.25">
      <c r="A600" s="2">
        <v>44799</v>
      </c>
      <c r="B600" s="1" t="s">
        <v>30</v>
      </c>
      <c r="C600" s="10">
        <v>861.54</v>
      </c>
      <c r="D600" s="5">
        <v>0</v>
      </c>
      <c r="E600" s="1"/>
      <c r="F600" s="6">
        <v>-1294986.5900000001</v>
      </c>
    </row>
    <row r="601" spans="1:6" ht="15" customHeight="1" x14ac:dyDescent="0.25">
      <c r="A601" s="2">
        <v>44799</v>
      </c>
      <c r="B601" s="1" t="s">
        <v>10</v>
      </c>
      <c r="C601" s="10">
        <v>0</v>
      </c>
      <c r="D601" s="5">
        <v>2332.46</v>
      </c>
      <c r="E601" s="1"/>
      <c r="F601" s="6">
        <v>-1292654.1299999999</v>
      </c>
    </row>
    <row r="602" spans="1:6" ht="15" hidden="1" customHeight="1" x14ac:dyDescent="0.25">
      <c r="A602" s="2">
        <v>44799</v>
      </c>
      <c r="B602" s="1" t="s">
        <v>389</v>
      </c>
      <c r="C602" s="10">
        <v>163000</v>
      </c>
      <c r="D602" s="5">
        <v>0</v>
      </c>
      <c r="E602" s="1"/>
      <c r="F602" s="6">
        <v>-1455654.13</v>
      </c>
    </row>
    <row r="603" spans="1:6" ht="15" hidden="1" customHeight="1" x14ac:dyDescent="0.25">
      <c r="A603" s="2">
        <v>44799</v>
      </c>
      <c r="B603" s="1" t="s">
        <v>389</v>
      </c>
      <c r="C603" s="10">
        <v>602049</v>
      </c>
      <c r="D603" s="5">
        <v>0</v>
      </c>
      <c r="E603" s="1"/>
      <c r="F603" s="6">
        <v>-2057703.13</v>
      </c>
    </row>
    <row r="604" spans="1:6" ht="15" hidden="1" customHeight="1" x14ac:dyDescent="0.25">
      <c r="A604" s="2">
        <v>44799</v>
      </c>
      <c r="B604" s="1" t="s">
        <v>10</v>
      </c>
      <c r="C604" s="10">
        <v>4590.29</v>
      </c>
      <c r="D604" s="5">
        <v>0</v>
      </c>
      <c r="E604" s="1"/>
      <c r="F604" s="6">
        <v>-2062293.42</v>
      </c>
    </row>
    <row r="605" spans="1:6" ht="15" hidden="1" customHeight="1" x14ac:dyDescent="0.25">
      <c r="A605" s="2">
        <v>44802</v>
      </c>
      <c r="B605" s="1" t="s">
        <v>389</v>
      </c>
      <c r="C605" s="10">
        <v>16029.99</v>
      </c>
      <c r="D605" s="5">
        <v>0</v>
      </c>
      <c r="E605" s="1"/>
      <c r="F605" s="6">
        <v>-2078323.41</v>
      </c>
    </row>
    <row r="606" spans="1:6" ht="15" hidden="1" customHeight="1" x14ac:dyDescent="0.25">
      <c r="A606" s="2">
        <v>44802</v>
      </c>
      <c r="B606" s="1" t="s">
        <v>389</v>
      </c>
      <c r="C606" s="10">
        <v>38466.67</v>
      </c>
      <c r="D606" s="5">
        <v>0</v>
      </c>
      <c r="E606" s="1"/>
      <c r="F606" s="6">
        <v>-2116790.08</v>
      </c>
    </row>
    <row r="607" spans="1:6" ht="15" hidden="1" customHeight="1" x14ac:dyDescent="0.25">
      <c r="A607" s="2">
        <v>44802</v>
      </c>
      <c r="B607" s="1" t="s">
        <v>389</v>
      </c>
      <c r="C607" s="10">
        <v>56950</v>
      </c>
      <c r="D607" s="5">
        <v>0</v>
      </c>
      <c r="E607" s="1"/>
      <c r="F607" s="6">
        <v>-2173740.08</v>
      </c>
    </row>
    <row r="608" spans="1:6" ht="15" hidden="1" customHeight="1" x14ac:dyDescent="0.25">
      <c r="A608" s="2">
        <v>44802</v>
      </c>
      <c r="B608" s="1" t="s">
        <v>389</v>
      </c>
      <c r="C608" s="10">
        <v>250000</v>
      </c>
      <c r="D608" s="5">
        <v>0</v>
      </c>
      <c r="E608" s="1"/>
      <c r="F608" s="6">
        <v>-2423740.08</v>
      </c>
    </row>
    <row r="609" spans="1:6" ht="15" hidden="1" customHeight="1" x14ac:dyDescent="0.25">
      <c r="A609" s="2">
        <v>44802</v>
      </c>
      <c r="B609" s="1" t="s">
        <v>389</v>
      </c>
      <c r="C609" s="10">
        <v>260767</v>
      </c>
      <c r="D609" s="5">
        <v>0</v>
      </c>
      <c r="E609" s="1"/>
      <c r="F609" s="6">
        <v>-2684507.08</v>
      </c>
    </row>
    <row r="610" spans="1:6" ht="15" hidden="1" customHeight="1" x14ac:dyDescent="0.25">
      <c r="A610" s="2">
        <v>44802</v>
      </c>
      <c r="B610" s="1" t="s">
        <v>389</v>
      </c>
      <c r="C610" s="10">
        <v>330000</v>
      </c>
      <c r="D610" s="5">
        <v>0</v>
      </c>
      <c r="E610" s="1"/>
      <c r="F610" s="6">
        <v>-3014507.08</v>
      </c>
    </row>
    <row r="611" spans="1:6" ht="15" hidden="1" customHeight="1" x14ac:dyDescent="0.25">
      <c r="A611" s="2">
        <v>44802</v>
      </c>
      <c r="B611" s="1" t="s">
        <v>389</v>
      </c>
      <c r="C611" s="10">
        <v>696000</v>
      </c>
      <c r="D611" s="5">
        <v>0</v>
      </c>
      <c r="E611" s="1"/>
      <c r="F611" s="6">
        <v>-3710507.08</v>
      </c>
    </row>
    <row r="612" spans="1:6" ht="15.75" hidden="1" customHeight="1" x14ac:dyDescent="0.25">
      <c r="A612" s="2">
        <v>44802</v>
      </c>
      <c r="B612" s="1" t="s">
        <v>389</v>
      </c>
      <c r="C612" s="10">
        <v>891870</v>
      </c>
      <c r="D612" s="5">
        <v>0</v>
      </c>
      <c r="E612" s="1"/>
      <c r="F612" s="6">
        <v>-4602377.08</v>
      </c>
    </row>
    <row r="613" spans="1:6" ht="15" customHeight="1" x14ac:dyDescent="0.25">
      <c r="A613" s="2">
        <v>44802</v>
      </c>
      <c r="B613" s="1" t="s">
        <v>392</v>
      </c>
      <c r="C613" s="10">
        <v>0</v>
      </c>
      <c r="D613" s="5">
        <v>2800000</v>
      </c>
      <c r="E613" s="1" t="s">
        <v>25</v>
      </c>
      <c r="F613" s="6">
        <v>-1802377.08</v>
      </c>
    </row>
    <row r="614" spans="1:6" ht="15" customHeight="1" x14ac:dyDescent="0.25">
      <c r="A614" s="2">
        <v>44802</v>
      </c>
      <c r="B614" s="1" t="s">
        <v>390</v>
      </c>
      <c r="C614" s="10">
        <v>0</v>
      </c>
      <c r="D614" s="5">
        <v>74706</v>
      </c>
      <c r="E614" s="1" t="s">
        <v>326</v>
      </c>
      <c r="F614" s="6">
        <v>-1727671.08</v>
      </c>
    </row>
    <row r="615" spans="1:6" ht="15" hidden="1" customHeight="1" x14ac:dyDescent="0.25">
      <c r="A615" s="2">
        <v>44802</v>
      </c>
      <c r="B615" s="1" t="s">
        <v>393</v>
      </c>
      <c r="C615" s="10">
        <v>250000</v>
      </c>
      <c r="D615" s="5">
        <v>0</v>
      </c>
      <c r="E615" s="1" t="s">
        <v>25</v>
      </c>
      <c r="F615" s="6">
        <v>-1977671.08</v>
      </c>
    </row>
    <row r="616" spans="1:6" ht="15" customHeight="1" x14ac:dyDescent="0.25">
      <c r="A616" s="2">
        <v>44802</v>
      </c>
      <c r="B616" s="1" t="s">
        <v>390</v>
      </c>
      <c r="C616" s="10">
        <v>0</v>
      </c>
      <c r="D616" s="5">
        <v>828000</v>
      </c>
      <c r="E616" s="1" t="s">
        <v>358</v>
      </c>
      <c r="F616" s="6">
        <v>-1149671.08</v>
      </c>
    </row>
    <row r="617" spans="1:6" ht="15" hidden="1" customHeight="1" x14ac:dyDescent="0.25">
      <c r="A617" s="2">
        <v>44802</v>
      </c>
      <c r="B617" s="1" t="s">
        <v>397</v>
      </c>
      <c r="C617" s="10">
        <v>830000</v>
      </c>
      <c r="D617" s="5">
        <v>0</v>
      </c>
      <c r="E617" s="1" t="s">
        <v>25</v>
      </c>
      <c r="F617" s="6">
        <v>-1979671.08</v>
      </c>
    </row>
    <row r="618" spans="1:6" ht="15" hidden="1" customHeight="1" x14ac:dyDescent="0.25">
      <c r="A618" s="2">
        <v>44802</v>
      </c>
      <c r="B618" s="1" t="s">
        <v>398</v>
      </c>
      <c r="C618" s="10">
        <v>250</v>
      </c>
      <c r="D618" s="5">
        <v>0</v>
      </c>
      <c r="E618" s="1"/>
      <c r="F618" s="6">
        <v>-1979921.08</v>
      </c>
    </row>
    <row r="619" spans="1:6" ht="15" hidden="1" customHeight="1" x14ac:dyDescent="0.25">
      <c r="A619" s="2">
        <v>44802</v>
      </c>
      <c r="B619" s="1" t="s">
        <v>37</v>
      </c>
      <c r="C619" s="10">
        <v>52.5</v>
      </c>
      <c r="D619" s="5">
        <v>0</v>
      </c>
      <c r="E619" s="1"/>
      <c r="F619" s="6">
        <v>-1979973.58</v>
      </c>
    </row>
    <row r="620" spans="1:6" ht="15" hidden="1" customHeight="1" x14ac:dyDescent="0.25">
      <c r="A620" s="2">
        <v>44802</v>
      </c>
      <c r="B620" s="1" t="s">
        <v>10</v>
      </c>
      <c r="C620" s="10">
        <v>15242.32</v>
      </c>
      <c r="D620" s="5">
        <v>0</v>
      </c>
      <c r="E620" s="1"/>
      <c r="F620" s="6">
        <v>-1995215.9</v>
      </c>
    </row>
    <row r="621" spans="1:6" ht="15" hidden="1" customHeight="1" x14ac:dyDescent="0.25">
      <c r="A621" s="2">
        <v>44802</v>
      </c>
      <c r="B621" s="1" t="s">
        <v>30</v>
      </c>
      <c r="C621" s="10">
        <v>5416.24</v>
      </c>
      <c r="D621" s="5">
        <v>0</v>
      </c>
      <c r="E621" s="1"/>
      <c r="F621" s="6">
        <v>-2000632.14</v>
      </c>
    </row>
    <row r="622" spans="1:6" ht="15" hidden="1" customHeight="1" x14ac:dyDescent="0.25">
      <c r="A622" s="2">
        <v>44802</v>
      </c>
      <c r="B622" s="1" t="s">
        <v>389</v>
      </c>
      <c r="C622" s="10">
        <v>347000</v>
      </c>
      <c r="D622" s="5">
        <v>0</v>
      </c>
      <c r="E622" s="1"/>
      <c r="F622" s="6">
        <v>-2347632.14</v>
      </c>
    </row>
    <row r="623" spans="1:6" ht="15" hidden="1" customHeight="1" x14ac:dyDescent="0.25">
      <c r="A623" s="2">
        <v>44802</v>
      </c>
      <c r="B623" s="1" t="s">
        <v>389</v>
      </c>
      <c r="C623" s="10">
        <v>500000</v>
      </c>
      <c r="D623" s="5">
        <v>0</v>
      </c>
      <c r="E623" s="1"/>
      <c r="F623" s="6">
        <v>-2847632.14</v>
      </c>
    </row>
    <row r="624" spans="1:6" ht="15" hidden="1" customHeight="1" x14ac:dyDescent="0.25">
      <c r="A624" s="2">
        <v>44802</v>
      </c>
      <c r="B624" s="1" t="s">
        <v>389</v>
      </c>
      <c r="C624" s="10">
        <v>512571.32</v>
      </c>
      <c r="D624" s="5">
        <v>0</v>
      </c>
      <c r="E624" s="1"/>
      <c r="F624" s="6">
        <v>-3360203.46</v>
      </c>
    </row>
    <row r="625" spans="1:6" ht="15" hidden="1" customHeight="1" x14ac:dyDescent="0.25">
      <c r="A625" s="2">
        <v>44802</v>
      </c>
      <c r="B625" s="1" t="s">
        <v>389</v>
      </c>
      <c r="C625" s="10">
        <v>602049</v>
      </c>
      <c r="D625" s="5">
        <v>0</v>
      </c>
      <c r="E625" s="1"/>
      <c r="F625" s="6">
        <v>-3962252.46</v>
      </c>
    </row>
    <row r="626" spans="1:6" ht="15" hidden="1" customHeight="1" x14ac:dyDescent="0.25">
      <c r="A626" s="2">
        <v>44802</v>
      </c>
      <c r="B626" s="1" t="s">
        <v>389</v>
      </c>
      <c r="C626" s="10">
        <v>602049</v>
      </c>
      <c r="D626" s="5">
        <v>0</v>
      </c>
      <c r="E626" s="1"/>
      <c r="F626" s="6">
        <v>-4564301.46</v>
      </c>
    </row>
    <row r="627" spans="1:6" ht="15" hidden="1" customHeight="1" x14ac:dyDescent="0.25">
      <c r="A627" s="2">
        <v>44802</v>
      </c>
      <c r="B627" s="1" t="s">
        <v>10</v>
      </c>
      <c r="C627" s="10">
        <v>15382.02</v>
      </c>
      <c r="D627" s="5">
        <v>0</v>
      </c>
      <c r="E627" s="1"/>
      <c r="F627" s="6">
        <v>-4579683.4800000004</v>
      </c>
    </row>
    <row r="628" spans="1:6" ht="15" hidden="1" customHeight="1" x14ac:dyDescent="0.25">
      <c r="A628" s="2">
        <v>44803</v>
      </c>
      <c r="B628" s="1" t="s">
        <v>389</v>
      </c>
      <c r="C628" s="10">
        <v>10711.39</v>
      </c>
      <c r="D628" s="5">
        <v>0</v>
      </c>
      <c r="E628" s="1"/>
      <c r="F628" s="6">
        <v>-4590394.87</v>
      </c>
    </row>
    <row r="629" spans="1:6" ht="15" hidden="1" customHeight="1" x14ac:dyDescent="0.25">
      <c r="A629" s="2">
        <v>44803</v>
      </c>
      <c r="B629" s="1" t="s">
        <v>389</v>
      </c>
      <c r="C629" s="10">
        <v>16643.419999999998</v>
      </c>
      <c r="D629" s="5">
        <v>0</v>
      </c>
      <c r="E629" s="1"/>
      <c r="F629" s="6">
        <v>-4607038.29</v>
      </c>
    </row>
    <row r="630" spans="1:6" ht="15" hidden="1" customHeight="1" x14ac:dyDescent="0.25">
      <c r="A630" s="2">
        <v>44803</v>
      </c>
      <c r="B630" s="1" t="s">
        <v>389</v>
      </c>
      <c r="C630" s="10">
        <v>88492.19</v>
      </c>
      <c r="D630" s="5">
        <v>0</v>
      </c>
      <c r="E630" s="1"/>
      <c r="F630" s="6">
        <v>-4695530.4800000004</v>
      </c>
    </row>
    <row r="631" spans="1:6" ht="15" hidden="1" customHeight="1" x14ac:dyDescent="0.25">
      <c r="A631" s="2">
        <v>44803</v>
      </c>
      <c r="B631" s="1" t="s">
        <v>389</v>
      </c>
      <c r="C631" s="10">
        <v>128000</v>
      </c>
      <c r="D631" s="5">
        <v>0</v>
      </c>
      <c r="E631" s="1"/>
      <c r="F631" s="6">
        <v>-4823530.4800000004</v>
      </c>
    </row>
    <row r="632" spans="1:6" ht="15" hidden="1" customHeight="1" x14ac:dyDescent="0.25">
      <c r="A632" s="2">
        <v>44803</v>
      </c>
      <c r="B632" s="1" t="s">
        <v>389</v>
      </c>
      <c r="C632" s="10">
        <v>233620.18</v>
      </c>
      <c r="D632" s="5">
        <v>0</v>
      </c>
      <c r="E632" s="1"/>
      <c r="F632" s="6">
        <v>-5057150.66</v>
      </c>
    </row>
    <row r="633" spans="1:6" ht="15" hidden="1" customHeight="1" x14ac:dyDescent="0.25">
      <c r="A633" s="2">
        <v>44803</v>
      </c>
      <c r="B633" s="1" t="s">
        <v>389</v>
      </c>
      <c r="C633" s="10">
        <v>286000</v>
      </c>
      <c r="D633" s="5">
        <v>0</v>
      </c>
      <c r="E633" s="1"/>
      <c r="F633" s="6">
        <v>-5343150.66</v>
      </c>
    </row>
    <row r="634" spans="1:6" ht="15" hidden="1" customHeight="1" x14ac:dyDescent="0.25">
      <c r="A634" s="2">
        <v>44803</v>
      </c>
      <c r="B634" s="1" t="s">
        <v>389</v>
      </c>
      <c r="C634" s="10">
        <v>330000</v>
      </c>
      <c r="D634" s="5">
        <v>0</v>
      </c>
      <c r="E634" s="1"/>
      <c r="F634" s="6">
        <v>-5673150.6600000001</v>
      </c>
    </row>
    <row r="635" spans="1:6" ht="15" hidden="1" customHeight="1" x14ac:dyDescent="0.25">
      <c r="A635" s="2">
        <v>44803</v>
      </c>
      <c r="B635" s="1" t="s">
        <v>389</v>
      </c>
      <c r="C635" s="10">
        <v>359105</v>
      </c>
      <c r="D635" s="5">
        <v>0</v>
      </c>
      <c r="E635" s="1"/>
      <c r="F635" s="6">
        <v>-6032255.6600000001</v>
      </c>
    </row>
    <row r="636" spans="1:6" ht="15" hidden="1" customHeight="1" x14ac:dyDescent="0.25">
      <c r="A636" s="2">
        <v>44803</v>
      </c>
      <c r="B636" s="1" t="s">
        <v>389</v>
      </c>
      <c r="C636" s="10">
        <v>388742.75</v>
      </c>
      <c r="D636" s="5">
        <v>0</v>
      </c>
      <c r="E636" s="1"/>
      <c r="F636" s="6">
        <v>-6420998.4100000001</v>
      </c>
    </row>
    <row r="637" spans="1:6" ht="15" hidden="1" customHeight="1" x14ac:dyDescent="0.25">
      <c r="A637" s="2">
        <v>44803</v>
      </c>
      <c r="B637" s="1" t="s">
        <v>389</v>
      </c>
      <c r="C637" s="10">
        <v>618000</v>
      </c>
      <c r="D637" s="5">
        <v>0</v>
      </c>
      <c r="E637" s="1"/>
      <c r="F637" s="6">
        <v>-7038998.4100000001</v>
      </c>
    </row>
    <row r="638" spans="1:6" ht="15" customHeight="1" x14ac:dyDescent="0.25">
      <c r="A638" s="2">
        <v>44803</v>
      </c>
      <c r="B638" s="1" t="s">
        <v>390</v>
      </c>
      <c r="C638" s="10">
        <v>0</v>
      </c>
      <c r="D638" s="5">
        <v>101150</v>
      </c>
      <c r="E638" s="1" t="s">
        <v>233</v>
      </c>
      <c r="F638" s="6">
        <v>-6937848.4100000001</v>
      </c>
    </row>
    <row r="639" spans="1:6" ht="15" customHeight="1" x14ac:dyDescent="0.25">
      <c r="A639" s="2">
        <v>44803</v>
      </c>
      <c r="B639" s="1" t="s">
        <v>392</v>
      </c>
      <c r="C639" s="10">
        <v>0</v>
      </c>
      <c r="D639" s="5">
        <v>570000</v>
      </c>
      <c r="E639" s="1" t="s">
        <v>25</v>
      </c>
      <c r="F639" s="6">
        <v>-6367848.4100000001</v>
      </c>
    </row>
    <row r="640" spans="1:6" ht="15" customHeight="1" x14ac:dyDescent="0.25">
      <c r="A640" s="2">
        <v>44803</v>
      </c>
      <c r="B640" s="1" t="s">
        <v>395</v>
      </c>
      <c r="C640" s="10">
        <v>0</v>
      </c>
      <c r="D640" s="5">
        <v>4530000</v>
      </c>
      <c r="E640" s="1" t="s">
        <v>55</v>
      </c>
      <c r="F640" s="6">
        <v>-1837848.41</v>
      </c>
    </row>
    <row r="641" spans="1:6" ht="15" hidden="1" customHeight="1" x14ac:dyDescent="0.25">
      <c r="A641" s="2">
        <v>44803</v>
      </c>
      <c r="B641" s="1" t="s">
        <v>398</v>
      </c>
      <c r="C641" s="10">
        <v>4149.74</v>
      </c>
      <c r="D641" s="5">
        <v>0</v>
      </c>
      <c r="E641" s="1" t="s">
        <v>374</v>
      </c>
      <c r="F641" s="6">
        <v>-1841998.15</v>
      </c>
    </row>
    <row r="642" spans="1:6" ht="15" hidden="1" customHeight="1" x14ac:dyDescent="0.25">
      <c r="A642" s="2">
        <v>44803</v>
      </c>
      <c r="B642" s="1" t="s">
        <v>37</v>
      </c>
      <c r="C642" s="10">
        <v>871.45</v>
      </c>
      <c r="D642" s="5">
        <v>0</v>
      </c>
      <c r="E642" s="1"/>
      <c r="F642" s="6">
        <v>-1842869.6</v>
      </c>
    </row>
    <row r="643" spans="1:6" ht="15" customHeight="1" x14ac:dyDescent="0.25">
      <c r="A643" s="2">
        <v>44803</v>
      </c>
      <c r="B643" s="1" t="s">
        <v>390</v>
      </c>
      <c r="C643" s="10">
        <v>0</v>
      </c>
      <c r="D643" s="5">
        <v>388742.75</v>
      </c>
      <c r="E643" s="1"/>
      <c r="F643" s="6">
        <v>-1454126.85</v>
      </c>
    </row>
    <row r="644" spans="1:6" ht="15" hidden="1" customHeight="1" x14ac:dyDescent="0.25">
      <c r="A644" s="2">
        <v>44803</v>
      </c>
      <c r="B644" s="1" t="s">
        <v>10</v>
      </c>
      <c r="C644" s="10">
        <v>14786.02</v>
      </c>
      <c r="D644" s="5">
        <v>0</v>
      </c>
      <c r="E644" s="1"/>
      <c r="F644" s="6">
        <v>-1468912.87</v>
      </c>
    </row>
    <row r="645" spans="1:6" ht="15" hidden="1" customHeight="1" x14ac:dyDescent="0.25">
      <c r="A645" s="2">
        <v>44803</v>
      </c>
      <c r="B645" s="1" t="s">
        <v>30</v>
      </c>
      <c r="C645" s="10">
        <v>606.9</v>
      </c>
      <c r="D645" s="5">
        <v>0</v>
      </c>
      <c r="E645" s="1"/>
      <c r="F645" s="6">
        <v>-1469519.77</v>
      </c>
    </row>
    <row r="646" spans="1:6" ht="15" customHeight="1" x14ac:dyDescent="0.25">
      <c r="A646" s="2">
        <v>44803</v>
      </c>
      <c r="B646" s="1" t="s">
        <v>10</v>
      </c>
      <c r="C646" s="10">
        <v>0</v>
      </c>
      <c r="D646" s="5">
        <v>2332.46</v>
      </c>
      <c r="E646" s="1"/>
      <c r="F646" s="6">
        <v>-1467187.31</v>
      </c>
    </row>
    <row r="647" spans="1:6" ht="15" hidden="1" customHeight="1" x14ac:dyDescent="0.25">
      <c r="A647" s="2">
        <v>44803</v>
      </c>
      <c r="B647" s="1" t="s">
        <v>389</v>
      </c>
      <c r="C647" s="10">
        <v>605000</v>
      </c>
      <c r="D647" s="5">
        <v>0</v>
      </c>
      <c r="E647" s="1"/>
      <c r="F647" s="6">
        <v>-2072187.31</v>
      </c>
    </row>
    <row r="648" spans="1:6" ht="15" hidden="1" customHeight="1" x14ac:dyDescent="0.25">
      <c r="A648" s="2">
        <v>44803</v>
      </c>
      <c r="B648" s="1" t="s">
        <v>10</v>
      </c>
      <c r="C648" s="10">
        <v>3630</v>
      </c>
      <c r="D648" s="5">
        <v>0</v>
      </c>
      <c r="E648" s="1"/>
      <c r="F648" s="6">
        <v>-2075817.31</v>
      </c>
    </row>
    <row r="649" spans="1:6" ht="15" hidden="1" customHeight="1" x14ac:dyDescent="0.25">
      <c r="A649" s="2">
        <v>44804</v>
      </c>
      <c r="B649" s="1" t="s">
        <v>389</v>
      </c>
      <c r="C649" s="10">
        <v>41390.269999999997</v>
      </c>
      <c r="D649" s="5">
        <v>0</v>
      </c>
      <c r="E649" s="1"/>
      <c r="F649" s="6">
        <v>-2117207.58</v>
      </c>
    </row>
    <row r="650" spans="1:6" ht="15" hidden="1" customHeight="1" x14ac:dyDescent="0.25">
      <c r="A650" s="2">
        <v>44804</v>
      </c>
      <c r="B650" s="1" t="s">
        <v>389</v>
      </c>
      <c r="C650" s="10">
        <v>82611.289999999994</v>
      </c>
      <c r="D650" s="5">
        <v>0</v>
      </c>
      <c r="E650" s="1"/>
      <c r="F650" s="6">
        <v>-2199818.87</v>
      </c>
    </row>
    <row r="651" spans="1:6" ht="15" hidden="1" customHeight="1" x14ac:dyDescent="0.25">
      <c r="A651" s="2">
        <v>44804</v>
      </c>
      <c r="B651" s="1" t="s">
        <v>389</v>
      </c>
      <c r="C651" s="10">
        <v>155581.79999999999</v>
      </c>
      <c r="D651" s="5">
        <v>0</v>
      </c>
      <c r="E651" s="1"/>
      <c r="F651" s="6">
        <v>-2355400.67</v>
      </c>
    </row>
    <row r="652" spans="1:6" ht="15" hidden="1" customHeight="1" x14ac:dyDescent="0.25">
      <c r="A652" s="2">
        <v>44804</v>
      </c>
      <c r="B652" s="1" t="s">
        <v>389</v>
      </c>
      <c r="C652" s="10">
        <v>267000</v>
      </c>
      <c r="D652" s="5">
        <v>0</v>
      </c>
      <c r="E652" s="1"/>
      <c r="F652" s="6">
        <v>-2622400.67</v>
      </c>
    </row>
    <row r="653" spans="1:6" ht="15" hidden="1" customHeight="1" x14ac:dyDescent="0.25">
      <c r="A653" s="2">
        <v>44804</v>
      </c>
      <c r="B653" s="1" t="s">
        <v>389</v>
      </c>
      <c r="C653" s="10">
        <v>286000</v>
      </c>
      <c r="D653" s="5">
        <v>0</v>
      </c>
      <c r="E653" s="1"/>
      <c r="F653" s="6">
        <v>-2908400.67</v>
      </c>
    </row>
    <row r="654" spans="1:6" ht="15" hidden="1" customHeight="1" x14ac:dyDescent="0.25">
      <c r="A654" s="2">
        <v>44804</v>
      </c>
      <c r="B654" s="1" t="s">
        <v>389</v>
      </c>
      <c r="C654" s="10">
        <v>315000</v>
      </c>
      <c r="D654" s="5">
        <v>0</v>
      </c>
      <c r="E654" s="1"/>
      <c r="F654" s="6">
        <v>-3223400.67</v>
      </c>
    </row>
    <row r="655" spans="1:6" ht="15" hidden="1" customHeight="1" x14ac:dyDescent="0.25">
      <c r="A655" s="2">
        <v>44804</v>
      </c>
      <c r="B655" s="1" t="s">
        <v>389</v>
      </c>
      <c r="C655" s="10">
        <v>359105</v>
      </c>
      <c r="D655" s="5">
        <v>0</v>
      </c>
      <c r="E655" s="1"/>
      <c r="F655" s="6">
        <v>-3582505.67</v>
      </c>
    </row>
    <row r="656" spans="1:6" ht="15" hidden="1" customHeight="1" x14ac:dyDescent="0.25">
      <c r="A656" s="2">
        <v>44804</v>
      </c>
      <c r="B656" s="1" t="s">
        <v>389</v>
      </c>
      <c r="C656" s="10">
        <v>956000</v>
      </c>
      <c r="D656" s="5">
        <v>0</v>
      </c>
      <c r="E656" s="1"/>
      <c r="F656" s="6">
        <v>-4538505.67</v>
      </c>
    </row>
    <row r="657" spans="1:6" ht="15" customHeight="1" x14ac:dyDescent="0.25">
      <c r="A657" s="2">
        <v>44804</v>
      </c>
      <c r="B657" s="1" t="s">
        <v>397</v>
      </c>
      <c r="C657" s="10">
        <v>0</v>
      </c>
      <c r="D657" s="5">
        <v>2900000</v>
      </c>
      <c r="E657" s="1" t="s">
        <v>25</v>
      </c>
      <c r="F657" s="6">
        <v>-1638505.67</v>
      </c>
    </row>
    <row r="658" spans="1:6" ht="15" customHeight="1" x14ac:dyDescent="0.25">
      <c r="A658" s="2">
        <v>44804</v>
      </c>
      <c r="B658" s="1" t="s">
        <v>107</v>
      </c>
      <c r="C658" s="10">
        <v>0</v>
      </c>
      <c r="D658" s="5">
        <v>1236791.0900000001</v>
      </c>
      <c r="E658" s="1" t="s">
        <v>108</v>
      </c>
      <c r="F658" s="6">
        <v>-401714.58</v>
      </c>
    </row>
    <row r="659" spans="1:6" ht="15" customHeight="1" x14ac:dyDescent="0.25">
      <c r="A659" s="2">
        <v>44804</v>
      </c>
      <c r="B659" s="1" t="s">
        <v>390</v>
      </c>
      <c r="C659" s="10">
        <v>0</v>
      </c>
      <c r="D659" s="5">
        <v>121358.58</v>
      </c>
      <c r="E659" s="1" t="s">
        <v>245</v>
      </c>
      <c r="F659" s="6">
        <v>-280356</v>
      </c>
    </row>
    <row r="660" spans="1:6" ht="15" hidden="1" customHeight="1" x14ac:dyDescent="0.25">
      <c r="A660" s="2">
        <v>44804</v>
      </c>
      <c r="B660" s="1" t="s">
        <v>397</v>
      </c>
      <c r="C660" s="10">
        <v>1100000</v>
      </c>
      <c r="D660" s="5">
        <v>0</v>
      </c>
      <c r="E660" s="1" t="s">
        <v>25</v>
      </c>
      <c r="F660" s="6">
        <v>-1380356</v>
      </c>
    </row>
    <row r="661" spans="1:6" ht="15" hidden="1" customHeight="1" x14ac:dyDescent="0.25">
      <c r="A661" s="2">
        <v>44804</v>
      </c>
      <c r="B661" s="1" t="s">
        <v>398</v>
      </c>
      <c r="C661" s="10">
        <v>250</v>
      </c>
      <c r="D661" s="5">
        <v>0</v>
      </c>
      <c r="E661" s="1"/>
      <c r="F661" s="6">
        <v>-1380606</v>
      </c>
    </row>
    <row r="662" spans="1:6" ht="15" hidden="1" customHeight="1" x14ac:dyDescent="0.25">
      <c r="A662" s="2">
        <v>44804</v>
      </c>
      <c r="B662" s="1" t="s">
        <v>37</v>
      </c>
      <c r="C662" s="10">
        <v>52.5</v>
      </c>
      <c r="D662" s="5">
        <v>0</v>
      </c>
      <c r="E662" s="1"/>
      <c r="F662" s="6">
        <v>-1380658.5</v>
      </c>
    </row>
    <row r="663" spans="1:6" ht="15" hidden="1" customHeight="1" x14ac:dyDescent="0.25">
      <c r="A663" s="2">
        <v>44804</v>
      </c>
      <c r="B663" s="1" t="s">
        <v>114</v>
      </c>
      <c r="C663" s="10">
        <v>2138.87</v>
      </c>
      <c r="D663" s="5">
        <v>0</v>
      </c>
      <c r="E663" s="1" t="s">
        <v>384</v>
      </c>
      <c r="F663" s="6">
        <v>-1382797.37</v>
      </c>
    </row>
    <row r="664" spans="1:6" ht="15" hidden="1" customHeight="1" x14ac:dyDescent="0.25">
      <c r="A664" s="2">
        <v>44804</v>
      </c>
      <c r="B664" s="1" t="s">
        <v>407</v>
      </c>
      <c r="C664" s="10">
        <v>224.58</v>
      </c>
      <c r="D664" s="5">
        <v>0</v>
      </c>
      <c r="E664" s="1" t="s">
        <v>384</v>
      </c>
      <c r="F664" s="6">
        <v>-1383021.95</v>
      </c>
    </row>
    <row r="665" spans="1:6" ht="15" hidden="1" customHeight="1" x14ac:dyDescent="0.25">
      <c r="A665" s="2">
        <v>44804</v>
      </c>
      <c r="B665" s="1" t="s">
        <v>116</v>
      </c>
      <c r="C665" s="10">
        <v>553.46</v>
      </c>
      <c r="D665" s="5">
        <v>0</v>
      </c>
      <c r="E665" s="1" t="s">
        <v>384</v>
      </c>
      <c r="F665" s="6">
        <v>-1383575.41</v>
      </c>
    </row>
    <row r="666" spans="1:6" ht="15" hidden="1" customHeight="1" x14ac:dyDescent="0.25">
      <c r="A666" s="2">
        <v>44804</v>
      </c>
      <c r="B666" s="1" t="s">
        <v>114</v>
      </c>
      <c r="C666" s="10">
        <v>1261.1600000000001</v>
      </c>
      <c r="D666" s="5">
        <v>0</v>
      </c>
      <c r="E666" s="1" t="s">
        <v>384</v>
      </c>
      <c r="F666" s="6">
        <v>-1384836.57</v>
      </c>
    </row>
    <row r="667" spans="1:6" ht="15" hidden="1" customHeight="1" x14ac:dyDescent="0.25">
      <c r="A667" s="2">
        <v>44804</v>
      </c>
      <c r="B667" s="1" t="s">
        <v>407</v>
      </c>
      <c r="C667" s="10">
        <v>132.41999999999999</v>
      </c>
      <c r="D667" s="5">
        <v>0</v>
      </c>
      <c r="E667" s="1" t="s">
        <v>384</v>
      </c>
      <c r="F667" s="6">
        <v>-1384968.99</v>
      </c>
    </row>
    <row r="668" spans="1:6" ht="15" hidden="1" customHeight="1" x14ac:dyDescent="0.25">
      <c r="A668" s="2">
        <v>44804</v>
      </c>
      <c r="B668" s="1" t="s">
        <v>116</v>
      </c>
      <c r="C668" s="10">
        <v>103.73</v>
      </c>
      <c r="D668" s="5">
        <v>0</v>
      </c>
      <c r="E668" s="1" t="s">
        <v>384</v>
      </c>
      <c r="F668" s="6">
        <v>-1385072.72</v>
      </c>
    </row>
    <row r="669" spans="1:6" ht="15" hidden="1" customHeight="1" x14ac:dyDescent="0.25">
      <c r="A669" s="2">
        <v>44804</v>
      </c>
      <c r="B669" s="1" t="s">
        <v>114</v>
      </c>
      <c r="C669" s="10">
        <v>65122.25</v>
      </c>
      <c r="D669" s="5">
        <v>0</v>
      </c>
      <c r="E669" s="1" t="s">
        <v>384</v>
      </c>
      <c r="F669" s="6">
        <v>-1450194.97</v>
      </c>
    </row>
    <row r="670" spans="1:6" ht="15" hidden="1" customHeight="1" x14ac:dyDescent="0.25">
      <c r="A670" s="2">
        <v>44804</v>
      </c>
      <c r="B670" s="1" t="s">
        <v>407</v>
      </c>
      <c r="C670" s="10">
        <v>6837.84</v>
      </c>
      <c r="D670" s="5">
        <v>0</v>
      </c>
      <c r="E670" s="1" t="s">
        <v>384</v>
      </c>
      <c r="F670" s="6">
        <v>-1457032.81</v>
      </c>
    </row>
    <row r="671" spans="1:6" ht="15" hidden="1" customHeight="1" x14ac:dyDescent="0.25">
      <c r="A671" s="2">
        <v>44804</v>
      </c>
      <c r="B671" s="1" t="s">
        <v>116</v>
      </c>
      <c r="C671" s="10">
        <v>4042.61</v>
      </c>
      <c r="D671" s="5">
        <v>0</v>
      </c>
      <c r="E671" s="1" t="s">
        <v>384</v>
      </c>
      <c r="F671" s="6">
        <v>-1461075.42</v>
      </c>
    </row>
    <row r="672" spans="1:6" ht="15" hidden="1" customHeight="1" x14ac:dyDescent="0.25">
      <c r="A672" s="2">
        <v>44804</v>
      </c>
      <c r="B672" s="1" t="s">
        <v>10</v>
      </c>
      <c r="C672" s="10">
        <v>14849.31</v>
      </c>
      <c r="D672" s="5">
        <v>0</v>
      </c>
      <c r="E672" s="1"/>
      <c r="F672" s="6">
        <v>-1475924.73</v>
      </c>
    </row>
    <row r="673" spans="1:7" ht="15" hidden="1" customHeight="1" x14ac:dyDescent="0.25">
      <c r="A673" s="2">
        <v>44804</v>
      </c>
      <c r="B673" s="1" t="s">
        <v>30</v>
      </c>
      <c r="C673" s="10">
        <v>8148.9</v>
      </c>
      <c r="D673" s="5">
        <v>0</v>
      </c>
      <c r="E673" s="1"/>
      <c r="F673" s="6">
        <v>-1484073.63</v>
      </c>
    </row>
    <row r="674" spans="1:7" ht="15" hidden="1" customHeight="1" x14ac:dyDescent="0.25">
      <c r="A674" s="2">
        <v>44804</v>
      </c>
      <c r="B674" s="1" t="s">
        <v>398</v>
      </c>
      <c r="C674" s="10">
        <v>120</v>
      </c>
      <c r="D674" s="5">
        <v>0</v>
      </c>
      <c r="E674" s="1"/>
      <c r="F674" s="6">
        <v>-1484193.63</v>
      </c>
    </row>
    <row r="675" spans="1:7" ht="15" hidden="1" customHeight="1" x14ac:dyDescent="0.25">
      <c r="A675" s="2">
        <v>44804</v>
      </c>
      <c r="B675" s="1" t="s">
        <v>37</v>
      </c>
      <c r="C675" s="10">
        <v>25.2</v>
      </c>
      <c r="D675" s="5">
        <v>0</v>
      </c>
      <c r="E675" s="1"/>
      <c r="F675" s="6">
        <v>-1484218.83</v>
      </c>
    </row>
    <row r="676" spans="1:7" ht="15" hidden="1" customHeight="1" x14ac:dyDescent="0.25">
      <c r="A676" s="2">
        <v>44804</v>
      </c>
      <c r="B676" s="1" t="s">
        <v>398</v>
      </c>
      <c r="C676" s="10">
        <v>638.29999999999995</v>
      </c>
      <c r="D676" s="5">
        <v>0</v>
      </c>
      <c r="E676" s="1"/>
      <c r="F676" s="6">
        <v>-1484857.13</v>
      </c>
    </row>
    <row r="677" spans="1:7" ht="15" hidden="1" customHeight="1" x14ac:dyDescent="0.25">
      <c r="A677" s="2">
        <v>44804</v>
      </c>
      <c r="B677" s="1" t="s">
        <v>37</v>
      </c>
      <c r="C677" s="10">
        <v>134.04</v>
      </c>
      <c r="D677" s="5">
        <v>0</v>
      </c>
      <c r="E677" s="1"/>
      <c r="F677" s="6">
        <v>-1484991.17</v>
      </c>
    </row>
    <row r="678" spans="1:7" ht="15" hidden="1" customHeight="1" x14ac:dyDescent="0.25">
      <c r="A678" s="2">
        <v>44804</v>
      </c>
      <c r="B678" s="1" t="s">
        <v>10</v>
      </c>
      <c r="C678" s="10">
        <v>5.51</v>
      </c>
      <c r="D678" s="5">
        <v>0</v>
      </c>
      <c r="E678" s="1"/>
      <c r="F678" s="32">
        <v>-1484996.68</v>
      </c>
      <c r="G678" t="s">
        <v>406</v>
      </c>
    </row>
  </sheetData>
  <autoFilter ref="A1:F678">
    <filterColumn colId="3">
      <customFilters>
        <customFilter operator="greaterThan" val="0"/>
      </customFilters>
    </filterColumn>
  </autoFilter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Extractos</vt:lpstr>
      <vt:lpstr>Hoja3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2022-09-06T16:49:13Z</dcterms:created>
  <dcterms:modified xsi:type="dcterms:W3CDTF">2022-09-13T12:48:04Z</dcterms:modified>
</cp:coreProperties>
</file>