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600" windowWidth="14880" windowHeight="75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H43" i="3" l="1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H49" i="3"/>
  <c r="I49" i="3"/>
  <c r="J49" i="3"/>
  <c r="H50" i="3"/>
  <c r="I50" i="3"/>
  <c r="J50" i="3"/>
  <c r="H51" i="3"/>
  <c r="I51" i="3"/>
  <c r="J51" i="3"/>
  <c r="H52" i="3"/>
  <c r="I52" i="3"/>
  <c r="J52" i="3"/>
  <c r="H53" i="3"/>
  <c r="I53" i="3"/>
  <c r="J53" i="3"/>
  <c r="H54" i="3"/>
  <c r="I54" i="3"/>
  <c r="J54" i="3"/>
  <c r="F6" i="3" l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F19" i="7" s="1"/>
  <c r="G19" i="7" s="1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F28" i="7" s="1"/>
  <c r="E27" i="7"/>
  <c r="E26" i="7"/>
  <c r="F26" i="7" s="1"/>
  <c r="G26" i="7" s="1"/>
  <c r="E25" i="7"/>
  <c r="E24" i="7"/>
  <c r="F24" i="7" s="1"/>
  <c r="E23" i="7"/>
  <c r="E22" i="7"/>
  <c r="F22" i="7" s="1"/>
  <c r="G22" i="7" s="1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G9" i="7" s="1"/>
  <c r="C7" i="7"/>
  <c r="F23" i="7"/>
  <c r="G23" i="7" s="1"/>
  <c r="F21" i="7"/>
  <c r="G21" i="7" s="1"/>
  <c r="G8" i="7" l="1"/>
  <c r="F25" i="7"/>
  <c r="F27" i="7"/>
  <c r="G27" i="7" s="1"/>
  <c r="G12" i="7"/>
  <c r="G16" i="7"/>
  <c r="G20" i="7"/>
  <c r="G24" i="7"/>
  <c r="G28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H110" i="6"/>
  <c r="I110" i="6" s="1"/>
  <c r="H84" i="6"/>
  <c r="H58" i="6"/>
  <c r="H32" i="6"/>
  <c r="H149" i="6"/>
  <c r="I149" i="6" s="1"/>
  <c r="H123" i="6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BA1216" i="1" s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BA1217" i="1" s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3659" i="1" l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3" i="1" l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<sst xmlns="http://schemas.openxmlformats.org/spreadsheetml/2006/main" count="252" uniqueCount="76">
  <si>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</si>
  <si>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</si>
  <si>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</si>
  <si>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</si>
  <si>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</si>
  <si>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</si>
  <si>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</si>
  <si>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</si>
  <si>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</si>
  <si>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</si>
  <si>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</si>
  <si>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</si>
  <si>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</si>
  <si>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</si>
  <si>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</si>
  <si>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</si>
  <si>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</si>
  <si>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</si>
  <si>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</si>
  <si>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</si>
  <si>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</si>
  <si>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</si>
  <si>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</si>
  <si>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</si>
  <si>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</si>
  <si>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</si>
  <si>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</si>
  <si>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</si>
  <si>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</si>
  <si>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</si>
  <si>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</si>
  <si>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</si>
  <si>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</si>
  <si>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</si>
  <si>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</si>
  <si>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</si>
  <si>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</si>
  <si>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</si>
  <si>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</si>
  <si>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</si>
  <si>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</si>
  <si>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</si>
  <si>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</si>
  <si>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</si>
  <si>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</si>
  <si>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</si>
  <si>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</si>
  <si>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</si>
  <si>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</si>
  <si>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</si>
  <si>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</si>
  <si>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</si>
  <si>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</si>
  <si>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</si>
  <si>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</si>
  <si>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</si>
  <si>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</si>
  <si>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</si>
  <si>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</si>
  <si>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</si>
  <si>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</si>
  <si>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</si>
  <si>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</si>
  <si>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</si>
  <si>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</si>
  <si>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</si>
  <si>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</si>
  <si>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</si>
  <si>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</si>
  <si>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</si>
  <si>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</si>
  <si>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</si>
  <si>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</si>
  <si>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</si>
  <si>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</si>
  <si>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AFE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</si>
</sst>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2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44" fontId="0" fillId="0" borderId="7" xfId="2" applyFont="1" applyBorder="1" applyProtection="1">
      <protection locked="0" hidden="1"/>
    </xf>
    <xf numFmtId="44" fontId="7" fillId="0" borderId="7" xfId="0" applyNumberFormat="1" applyFont="1" applyBorder="1" applyProtection="1">
      <protection locked="0"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4"/>
  <sheetViews>
    <sheetView workbookViewId="0">
      <pane ySplit="3" topLeftCell="A38" activePane="bottomLeft" state="frozen"/>
      <selection pane="bottomLeft" activeCell="G47" sqref="G47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 x14ac:dyDescent="0.3">
      <c r="P1" s="11" t="s">
        <v>44</v>
      </c>
    </row>
    <row r="2" spans="2:19" ht="17.25" customHeight="1" x14ac:dyDescent="0.25">
      <c r="B2" s="83" t="s">
        <v>31</v>
      </c>
      <c r="C2" s="85" t="s">
        <v>60</v>
      </c>
      <c r="D2" s="85" t="s">
        <v>61</v>
      </c>
      <c r="E2" s="83" t="s">
        <v>39</v>
      </c>
      <c r="F2" s="83" t="s">
        <v>58</v>
      </c>
      <c r="G2" s="83" t="s">
        <v>62</v>
      </c>
      <c r="H2" s="87" t="s">
        <v>34</v>
      </c>
      <c r="I2" s="81" t="s">
        <v>32</v>
      </c>
      <c r="J2" s="89" t="s">
        <v>59</v>
      </c>
      <c r="L2" s="77" t="s">
        <v>40</v>
      </c>
      <c r="M2" s="79">
        <v>0.12</v>
      </c>
      <c r="N2" s="9" t="s">
        <v>43</v>
      </c>
    </row>
    <row r="3" spans="2:19" ht="15.75" thickBot="1" x14ac:dyDescent="0.3">
      <c r="B3" s="84"/>
      <c r="C3" s="86"/>
      <c r="D3" s="86"/>
      <c r="E3" s="84"/>
      <c r="F3" s="84"/>
      <c r="G3" s="84"/>
      <c r="H3" s="88"/>
      <c r="I3" s="82"/>
      <c r="J3" s="90"/>
      <c r="L3" s="78"/>
      <c r="M3" s="80"/>
      <c r="N3" s="10" t="e">
        <f>AVERAGEIF(O:O,P1,O:O)</f>
        <v>#DIV/0!</v>
      </c>
    </row>
    <row r="4" spans="2:19" x14ac:dyDescent="0.25">
      <c r="B4" s="32">
        <v>44105</v>
      </c>
      <c r="C4" s="35">
        <v>288</v>
      </c>
      <c r="D4" s="35"/>
      <c r="E4" s="6">
        <v>44139</v>
      </c>
      <c r="F4" s="5">
        <v>288</v>
      </c>
      <c r="G4" s="5"/>
      <c r="H4" s="74">
        <f>IFERROR(IF(DAY(E4)&lt;21,EDATE(E4,-1)-DAY(E4)+1,(EDATE(E4,0)-DAY(E4)+1)),"")</f>
        <v>44105</v>
      </c>
      <c r="I4" s="37">
        <f>IFERROR((D4/C4)*F4,"")</f>
        <v>0</v>
      </c>
      <c r="J4" s="38">
        <f>C4-F4-G4</f>
        <v>0</v>
      </c>
      <c r="K4" s="3"/>
      <c r="L4" s="3"/>
      <c r="M4" s="3"/>
      <c r="N4" s="28"/>
      <c r="O4" s="13">
        <f>IFERROR(+D4/C4,0)</f>
        <v>0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0</v>
      </c>
    </row>
    <row r="5" spans="2:19" x14ac:dyDescent="0.25">
      <c r="B5" s="32">
        <v>44136</v>
      </c>
      <c r="C5" s="35">
        <v>162</v>
      </c>
      <c r="D5" s="36"/>
      <c r="E5" s="8">
        <v>44162</v>
      </c>
      <c r="F5" s="5">
        <v>162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0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0</v>
      </c>
    </row>
    <row r="6" spans="2:19" x14ac:dyDescent="0.25">
      <c r="B6" s="32">
        <v>44166</v>
      </c>
      <c r="C6" s="35">
        <v>243</v>
      </c>
      <c r="D6" s="36"/>
      <c r="E6" s="8">
        <v>44200</v>
      </c>
      <c r="F6" s="5">
        <f>+C6</f>
        <v>243</v>
      </c>
      <c r="G6" s="7"/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0</v>
      </c>
    </row>
    <row r="7" spans="2:19" x14ac:dyDescent="0.25">
      <c r="B7" s="32">
        <v>44197</v>
      </c>
      <c r="C7" s="35">
        <v>177.12</v>
      </c>
      <c r="D7" s="36"/>
      <c r="E7" s="8">
        <v>44228</v>
      </c>
      <c r="F7" s="5">
        <v>177.12</v>
      </c>
      <c r="G7" s="7"/>
      <c r="H7" s="74">
        <f t="shared" si="2"/>
        <v>44197</v>
      </c>
      <c r="I7" s="37">
        <f t="shared" si="3"/>
        <v>0</v>
      </c>
      <c r="J7" s="38">
        <f t="shared" si="4"/>
        <v>0</v>
      </c>
      <c r="K7" s="3"/>
      <c r="L7" s="3"/>
      <c r="M7" s="3"/>
      <c r="N7" s="28"/>
      <c r="O7" s="13">
        <f t="shared" si="5"/>
        <v>0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0</v>
      </c>
    </row>
    <row r="8" spans="2:19" x14ac:dyDescent="0.25">
      <c r="B8" s="32">
        <v>44228</v>
      </c>
      <c r="C8" s="35">
        <v>162</v>
      </c>
      <c r="D8" s="36"/>
      <c r="E8" s="8">
        <v>44259</v>
      </c>
      <c r="F8" s="5">
        <v>162</v>
      </c>
      <c r="G8" s="7"/>
      <c r="H8" s="74">
        <f t="shared" si="2"/>
        <v>44228</v>
      </c>
      <c r="I8" s="37">
        <f t="shared" si="3"/>
        <v>0</v>
      </c>
      <c r="J8" s="38">
        <f t="shared" si="4"/>
        <v>0</v>
      </c>
      <c r="K8" s="3"/>
      <c r="L8" s="3"/>
      <c r="M8" s="3"/>
      <c r="N8" s="28"/>
      <c r="O8" s="13">
        <f t="shared" si="5"/>
        <v>0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0</v>
      </c>
    </row>
    <row r="9" spans="2:19" x14ac:dyDescent="0.25">
      <c r="B9" s="32">
        <v>44256</v>
      </c>
      <c r="C9" s="35">
        <v>162</v>
      </c>
      <c r="D9" s="36"/>
      <c r="E9" s="8">
        <v>44292</v>
      </c>
      <c r="F9" s="5">
        <v>162</v>
      </c>
      <c r="G9" s="7"/>
      <c r="H9" s="74">
        <f t="shared" si="2"/>
        <v>44256</v>
      </c>
      <c r="I9" s="37">
        <f t="shared" si="3"/>
        <v>0</v>
      </c>
      <c r="J9" s="38">
        <f t="shared" si="4"/>
        <v>0</v>
      </c>
      <c r="K9" s="3"/>
      <c r="L9" s="3"/>
      <c r="M9" s="3"/>
      <c r="N9" s="28"/>
      <c r="O9" s="13">
        <f t="shared" si="5"/>
        <v>0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0</v>
      </c>
    </row>
    <row r="10" spans="2:19" x14ac:dyDescent="0.25">
      <c r="B10" s="32">
        <v>44287</v>
      </c>
      <c r="C10" s="35">
        <v>162</v>
      </c>
      <c r="D10" s="36"/>
      <c r="E10" s="8">
        <v>44320</v>
      </c>
      <c r="F10" s="5">
        <v>162</v>
      </c>
      <c r="G10" s="7"/>
      <c r="H10" s="74">
        <f t="shared" si="2"/>
        <v>44287</v>
      </c>
      <c r="I10" s="37">
        <f t="shared" si="3"/>
        <v>0</v>
      </c>
      <c r="J10" s="38">
        <f t="shared" si="4"/>
        <v>0</v>
      </c>
      <c r="K10" s="3"/>
      <c r="L10" s="3"/>
      <c r="M10" s="3"/>
      <c r="N10" s="28"/>
      <c r="O10" s="13">
        <f t="shared" si="5"/>
        <v>0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0</v>
      </c>
    </row>
    <row r="11" spans="2:19" x14ac:dyDescent="0.25">
      <c r="B11" s="32">
        <v>44317</v>
      </c>
      <c r="C11" s="35">
        <v>162</v>
      </c>
      <c r="D11" s="36"/>
      <c r="E11" s="8">
        <v>44348</v>
      </c>
      <c r="F11" s="5">
        <v>162</v>
      </c>
      <c r="G11" s="7"/>
      <c r="H11" s="74">
        <f t="shared" si="2"/>
        <v>44317</v>
      </c>
      <c r="I11" s="37">
        <f t="shared" si="3"/>
        <v>0</v>
      </c>
      <c r="J11" s="38">
        <f t="shared" si="4"/>
        <v>0</v>
      </c>
      <c r="K11" s="3"/>
      <c r="L11" s="3"/>
      <c r="M11" s="3"/>
      <c r="N11" s="28"/>
      <c r="O11" s="13">
        <f t="shared" si="5"/>
        <v>0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0</v>
      </c>
    </row>
    <row r="12" spans="2:19" x14ac:dyDescent="0.25">
      <c r="B12" s="32">
        <v>44348</v>
      </c>
      <c r="C12" s="35">
        <v>250.56</v>
      </c>
      <c r="D12" s="36"/>
      <c r="E12" s="8">
        <v>44379</v>
      </c>
      <c r="F12" s="5">
        <v>250.56</v>
      </c>
      <c r="G12" s="7"/>
      <c r="H12" s="74">
        <f t="shared" si="2"/>
        <v>44348</v>
      </c>
      <c r="I12" s="37">
        <f t="shared" si="3"/>
        <v>0</v>
      </c>
      <c r="J12" s="38">
        <f t="shared" si="4"/>
        <v>0</v>
      </c>
      <c r="K12" s="3"/>
      <c r="L12" s="3"/>
      <c r="M12" s="3"/>
      <c r="N12" s="28"/>
      <c r="O12" s="13">
        <f t="shared" si="5"/>
        <v>0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0</v>
      </c>
    </row>
    <row r="13" spans="2:19" x14ac:dyDescent="0.25">
      <c r="B13" s="32">
        <v>44378</v>
      </c>
      <c r="C13" s="35">
        <v>252</v>
      </c>
      <c r="D13" s="36"/>
      <c r="E13" s="8">
        <v>44411</v>
      </c>
      <c r="F13" s="5">
        <v>252</v>
      </c>
      <c r="G13" s="7"/>
      <c r="H13" s="74">
        <f t="shared" si="2"/>
        <v>44378</v>
      </c>
      <c r="I13" s="37">
        <f t="shared" si="3"/>
        <v>0</v>
      </c>
      <c r="J13" s="38">
        <f t="shared" si="4"/>
        <v>0</v>
      </c>
      <c r="K13" s="3"/>
      <c r="L13" s="3"/>
      <c r="M13" s="3"/>
      <c r="N13" s="28"/>
      <c r="O13" s="13">
        <f t="shared" si="5"/>
        <v>0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0</v>
      </c>
    </row>
    <row r="14" spans="2:19" x14ac:dyDescent="0.25">
      <c r="B14" s="32">
        <v>44409</v>
      </c>
      <c r="C14" s="35">
        <v>252</v>
      </c>
      <c r="D14" s="36"/>
      <c r="E14" s="8">
        <v>44440</v>
      </c>
      <c r="F14" s="5">
        <v>252</v>
      </c>
      <c r="G14" s="7"/>
      <c r="H14" s="74">
        <f t="shared" si="2"/>
        <v>44409</v>
      </c>
      <c r="I14" s="37">
        <f t="shared" si="3"/>
        <v>0</v>
      </c>
      <c r="J14" s="38">
        <f t="shared" si="4"/>
        <v>0</v>
      </c>
      <c r="K14" s="3"/>
      <c r="L14" s="3"/>
      <c r="M14" s="3"/>
      <c r="N14" s="28"/>
      <c r="O14" s="13">
        <f t="shared" si="5"/>
        <v>0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0</v>
      </c>
    </row>
    <row r="15" spans="2:19" x14ac:dyDescent="0.25">
      <c r="B15" s="32">
        <v>44440</v>
      </c>
      <c r="C15" s="35">
        <v>270</v>
      </c>
      <c r="D15" s="36"/>
      <c r="E15" s="8">
        <v>44473</v>
      </c>
      <c r="F15" s="5">
        <v>270</v>
      </c>
      <c r="G15" s="7"/>
      <c r="H15" s="74">
        <f t="shared" si="2"/>
        <v>44440</v>
      </c>
      <c r="I15" s="37">
        <f t="shared" si="3"/>
        <v>0</v>
      </c>
      <c r="J15" s="38">
        <f t="shared" si="4"/>
        <v>0</v>
      </c>
      <c r="K15" s="3"/>
      <c r="L15" s="3"/>
      <c r="M15" s="3"/>
      <c r="N15" s="28"/>
      <c r="O15" s="13">
        <f t="shared" si="5"/>
        <v>0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0</v>
      </c>
    </row>
    <row r="16" spans="2:19" x14ac:dyDescent="0.25">
      <c r="B16" s="32">
        <v>44470</v>
      </c>
      <c r="C16" s="35">
        <v>315</v>
      </c>
      <c r="D16" s="36"/>
      <c r="E16" s="8">
        <v>44501</v>
      </c>
      <c r="F16" s="5">
        <v>315</v>
      </c>
      <c r="G16" s="7"/>
      <c r="H16" s="74">
        <f t="shared" si="2"/>
        <v>44470</v>
      </c>
      <c r="I16" s="37">
        <f t="shared" si="3"/>
        <v>0</v>
      </c>
      <c r="J16" s="38">
        <f t="shared" si="4"/>
        <v>0</v>
      </c>
      <c r="K16" s="3"/>
      <c r="L16" s="3"/>
      <c r="M16" s="3"/>
      <c r="N16" s="28"/>
      <c r="O16" s="13">
        <f t="shared" si="5"/>
        <v>0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0</v>
      </c>
    </row>
    <row r="17" spans="2:19" x14ac:dyDescent="0.25">
      <c r="B17" s="32">
        <v>44501</v>
      </c>
      <c r="C17" s="35">
        <v>315</v>
      </c>
      <c r="D17" s="36"/>
      <c r="E17" s="8">
        <v>44531</v>
      </c>
      <c r="F17" s="5">
        <v>315</v>
      </c>
      <c r="G17" s="7"/>
      <c r="H17" s="74">
        <f t="shared" si="2"/>
        <v>44501</v>
      </c>
      <c r="I17" s="37">
        <f t="shared" si="3"/>
        <v>0</v>
      </c>
      <c r="J17" s="38">
        <f t="shared" si="4"/>
        <v>0</v>
      </c>
      <c r="K17" s="3"/>
      <c r="L17" s="3"/>
      <c r="M17" s="3"/>
      <c r="N17" s="28"/>
      <c r="O17" s="13">
        <f t="shared" si="5"/>
        <v>0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0</v>
      </c>
    </row>
    <row r="18" spans="2:19" x14ac:dyDescent="0.25">
      <c r="B18" s="32">
        <v>44531</v>
      </c>
      <c r="C18" s="35">
        <v>472.5</v>
      </c>
      <c r="D18" s="36"/>
      <c r="E18" s="8">
        <v>44565</v>
      </c>
      <c r="F18" s="5">
        <v>472.5</v>
      </c>
      <c r="G18" s="7"/>
      <c r="H18" s="74">
        <f t="shared" si="2"/>
        <v>44531</v>
      </c>
      <c r="I18" s="37">
        <f t="shared" si="3"/>
        <v>0</v>
      </c>
      <c r="J18" s="38">
        <f t="shared" si="4"/>
        <v>0</v>
      </c>
      <c r="K18" s="3"/>
      <c r="L18" s="3"/>
      <c r="M18" s="3"/>
      <c r="N18" s="28"/>
      <c r="O18" s="13">
        <f t="shared" si="5"/>
        <v>0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0</v>
      </c>
    </row>
    <row r="19" spans="2:19" x14ac:dyDescent="0.25">
      <c r="B19" s="32">
        <v>44562</v>
      </c>
      <c r="C19" s="35">
        <v>344.4</v>
      </c>
      <c r="D19" s="36"/>
      <c r="E19" s="8">
        <v>44594</v>
      </c>
      <c r="F19" s="5">
        <v>344.4</v>
      </c>
      <c r="G19" s="7"/>
      <c r="H19" s="74">
        <f t="shared" si="2"/>
        <v>44562</v>
      </c>
      <c r="I19" s="37">
        <f t="shared" si="3"/>
        <v>0</v>
      </c>
      <c r="J19" s="38">
        <f t="shared" si="4"/>
        <v>0</v>
      </c>
      <c r="K19" s="3"/>
      <c r="L19" s="3"/>
      <c r="M19" s="3"/>
      <c r="N19" s="28"/>
      <c r="O19" s="13">
        <f t="shared" si="5"/>
        <v>0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0</v>
      </c>
    </row>
    <row r="20" spans="2:19" x14ac:dyDescent="0.25">
      <c r="B20" s="32">
        <v>44593</v>
      </c>
      <c r="C20" s="35">
        <v>315</v>
      </c>
      <c r="D20" s="36"/>
      <c r="E20" s="8">
        <v>44622</v>
      </c>
      <c r="F20" s="5">
        <v>315</v>
      </c>
      <c r="G20" s="7"/>
      <c r="H20" s="74">
        <f t="shared" si="2"/>
        <v>44593</v>
      </c>
      <c r="I20" s="37">
        <f t="shared" si="3"/>
        <v>0</v>
      </c>
      <c r="J20" s="38">
        <f t="shared" si="4"/>
        <v>0</v>
      </c>
      <c r="K20" s="3"/>
      <c r="L20" s="3"/>
      <c r="M20" s="3"/>
      <c r="N20" s="28"/>
      <c r="O20" s="13">
        <f t="shared" si="5"/>
        <v>0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0</v>
      </c>
    </row>
    <row r="21" spans="2:19" x14ac:dyDescent="0.25">
      <c r="B21" s="32">
        <v>44621</v>
      </c>
      <c r="C21" s="35">
        <v>315</v>
      </c>
      <c r="D21" s="36"/>
      <c r="E21" s="8">
        <v>44655</v>
      </c>
      <c r="F21" s="5">
        <v>315</v>
      </c>
      <c r="G21" s="7"/>
      <c r="H21" s="74">
        <f t="shared" si="2"/>
        <v>44621</v>
      </c>
      <c r="I21" s="37">
        <f t="shared" si="3"/>
        <v>0</v>
      </c>
      <c r="J21" s="38">
        <f t="shared" si="4"/>
        <v>0</v>
      </c>
      <c r="K21" s="3"/>
      <c r="L21" s="3"/>
      <c r="M21" s="3"/>
      <c r="N21" s="28"/>
      <c r="O21" s="13">
        <f t="shared" si="5"/>
        <v>0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0</v>
      </c>
    </row>
    <row r="22" spans="2:19" x14ac:dyDescent="0.25">
      <c r="B22" s="32">
        <v>44652</v>
      </c>
      <c r="C22" s="35">
        <v>315</v>
      </c>
      <c r="D22" s="36"/>
      <c r="E22" s="8">
        <v>44683</v>
      </c>
      <c r="F22" s="5">
        <v>315</v>
      </c>
      <c r="G22" s="7"/>
      <c r="H22" s="74">
        <f t="shared" si="2"/>
        <v>44652</v>
      </c>
      <c r="I22" s="37">
        <f t="shared" si="3"/>
        <v>0</v>
      </c>
      <c r="J22" s="38">
        <f t="shared" si="4"/>
        <v>0</v>
      </c>
      <c r="K22" s="3"/>
      <c r="L22" s="3"/>
      <c r="M22" s="3"/>
      <c r="N22" s="28"/>
      <c r="O22" s="13">
        <f t="shared" si="5"/>
        <v>0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0</v>
      </c>
    </row>
    <row r="23" spans="2:19" x14ac:dyDescent="0.25">
      <c r="B23" s="32">
        <v>44682</v>
      </c>
      <c r="C23" s="35">
        <v>405</v>
      </c>
      <c r="D23" s="36"/>
      <c r="E23" s="8">
        <v>44714</v>
      </c>
      <c r="F23" s="5">
        <v>405</v>
      </c>
      <c r="G23" s="7"/>
      <c r="H23" s="74">
        <f t="shared" si="2"/>
        <v>44682</v>
      </c>
      <c r="I23" s="37">
        <f t="shared" si="3"/>
        <v>0</v>
      </c>
      <c r="J23" s="38">
        <f t="shared" si="4"/>
        <v>0</v>
      </c>
      <c r="K23" s="3"/>
      <c r="L23" s="3"/>
      <c r="M23" s="3"/>
      <c r="N23" s="28"/>
      <c r="O23" s="13">
        <f t="shared" si="5"/>
        <v>0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0</v>
      </c>
    </row>
    <row r="24" spans="2:19" x14ac:dyDescent="0.25">
      <c r="B24" s="32">
        <v>44713</v>
      </c>
      <c r="C24" s="35">
        <v>607.5</v>
      </c>
      <c r="D24" s="36"/>
      <c r="E24" s="8">
        <v>44746</v>
      </c>
      <c r="F24" s="5">
        <v>607.5</v>
      </c>
      <c r="G24" s="7"/>
      <c r="H24" s="74">
        <f t="shared" si="2"/>
        <v>44713</v>
      </c>
      <c r="I24" s="37">
        <f t="shared" si="3"/>
        <v>0</v>
      </c>
      <c r="J24" s="38">
        <f t="shared" si="4"/>
        <v>0</v>
      </c>
      <c r="K24" s="3"/>
      <c r="L24" s="3"/>
      <c r="M24" s="3"/>
      <c r="N24" s="28"/>
      <c r="O24" s="13">
        <f t="shared" si="5"/>
        <v>0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0</v>
      </c>
    </row>
    <row r="25" spans="2:19" x14ac:dyDescent="0.25">
      <c r="B25" s="32">
        <v>44743</v>
      </c>
      <c r="C25" s="35">
        <v>405</v>
      </c>
      <c r="D25" s="36"/>
      <c r="E25" s="8">
        <v>44774</v>
      </c>
      <c r="F25" s="5">
        <v>405</v>
      </c>
      <c r="G25" s="7"/>
      <c r="H25" s="74">
        <f t="shared" si="2"/>
        <v>44743</v>
      </c>
      <c r="I25" s="37">
        <f t="shared" si="3"/>
        <v>0</v>
      </c>
      <c r="J25" s="38">
        <f t="shared" si="4"/>
        <v>0</v>
      </c>
      <c r="K25" s="3"/>
      <c r="L25" s="3"/>
      <c r="M25" s="3"/>
      <c r="N25" s="28"/>
      <c r="O25" s="13">
        <f t="shared" si="5"/>
        <v>0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0</v>
      </c>
    </row>
    <row r="26" spans="2:19" x14ac:dyDescent="0.25">
      <c r="B26" s="32">
        <v>44774</v>
      </c>
      <c r="C26" s="35">
        <v>495</v>
      </c>
      <c r="D26" s="36"/>
      <c r="E26" s="8">
        <v>44805</v>
      </c>
      <c r="F26" s="5">
        <v>495</v>
      </c>
      <c r="G26" s="7"/>
      <c r="H26" s="74">
        <f t="shared" si="2"/>
        <v>44774</v>
      </c>
      <c r="I26" s="37">
        <f t="shared" si="3"/>
        <v>0</v>
      </c>
      <c r="J26" s="38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0</v>
      </c>
    </row>
    <row r="27" spans="2:19" x14ac:dyDescent="0.25">
      <c r="B27" s="32">
        <v>44805</v>
      </c>
      <c r="C27" s="35">
        <v>585</v>
      </c>
      <c r="D27" s="36"/>
      <c r="E27" s="8">
        <v>44837</v>
      </c>
      <c r="F27" s="5">
        <v>585</v>
      </c>
      <c r="G27" s="7"/>
      <c r="H27" s="74">
        <f t="shared" si="2"/>
        <v>44805</v>
      </c>
      <c r="I27" s="37">
        <f t="shared" si="3"/>
        <v>0</v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 x14ac:dyDescent="0.25">
      <c r="B28" s="32">
        <v>44835</v>
      </c>
      <c r="C28" s="35">
        <v>675</v>
      </c>
      <c r="D28" s="36"/>
      <c r="E28" s="8">
        <v>44866</v>
      </c>
      <c r="F28" s="5">
        <v>675</v>
      </c>
      <c r="G28" s="7"/>
      <c r="H28" s="74">
        <f t="shared" si="2"/>
        <v>44835</v>
      </c>
      <c r="I28" s="37">
        <f t="shared" si="3"/>
        <v>0</v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 x14ac:dyDescent="0.25">
      <c r="B29" s="32">
        <v>44866</v>
      </c>
      <c r="C29" s="35">
        <v>675</v>
      </c>
      <c r="D29" s="36"/>
      <c r="E29" s="8">
        <v>44896</v>
      </c>
      <c r="F29" s="5">
        <v>675</v>
      </c>
      <c r="G29" s="7"/>
      <c r="H29" s="74">
        <f t="shared" si="2"/>
        <v>44866</v>
      </c>
      <c r="I29" s="37">
        <f t="shared" si="3"/>
        <v>0</v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 x14ac:dyDescent="0.25">
      <c r="B30" s="32">
        <v>44896</v>
      </c>
      <c r="C30" s="35">
        <v>1012.5</v>
      </c>
      <c r="D30" s="36"/>
      <c r="E30" s="8">
        <v>44924</v>
      </c>
      <c r="F30" s="5">
        <v>1012.5</v>
      </c>
      <c r="G30" s="7"/>
      <c r="H30" s="74">
        <f t="shared" si="2"/>
        <v>44896</v>
      </c>
      <c r="I30" s="37">
        <f t="shared" si="3"/>
        <v>0</v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 x14ac:dyDescent="0.25">
      <c r="B31" s="32">
        <v>44927</v>
      </c>
      <c r="C31" s="35">
        <v>738</v>
      </c>
      <c r="D31" s="36"/>
      <c r="E31" s="8">
        <v>44958</v>
      </c>
      <c r="F31" s="5">
        <v>738</v>
      </c>
      <c r="G31" s="7"/>
      <c r="H31" s="74">
        <f t="shared" si="2"/>
        <v>44927</v>
      </c>
      <c r="I31" s="37">
        <f t="shared" si="3"/>
        <v>0</v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 x14ac:dyDescent="0.25">
      <c r="B32" s="32">
        <v>44958</v>
      </c>
      <c r="C32" s="35">
        <v>675</v>
      </c>
      <c r="D32" s="36"/>
      <c r="E32" s="8">
        <v>37317</v>
      </c>
      <c r="F32" s="5">
        <v>675</v>
      </c>
      <c r="G32" s="7"/>
      <c r="H32" s="74">
        <f t="shared" si="2"/>
        <v>37288</v>
      </c>
      <c r="I32" s="37">
        <f t="shared" si="3"/>
        <v>0</v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 x14ac:dyDescent="0.25">
      <c r="B33" s="32">
        <v>44986</v>
      </c>
      <c r="C33" s="35">
        <v>675</v>
      </c>
      <c r="D33" s="36"/>
      <c r="E33" s="8">
        <v>45026</v>
      </c>
      <c r="F33" s="5">
        <v>675</v>
      </c>
      <c r="G33" s="7"/>
      <c r="H33" s="74">
        <f t="shared" si="2"/>
        <v>44986</v>
      </c>
      <c r="I33" s="37">
        <f t="shared" si="3"/>
        <v>0</v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 x14ac:dyDescent="0.25">
      <c r="B34" s="32">
        <v>45017</v>
      </c>
      <c r="C34" s="35">
        <v>898.76</v>
      </c>
      <c r="D34" s="36"/>
      <c r="E34" s="8">
        <v>45048</v>
      </c>
      <c r="F34" s="5">
        <v>898.76</v>
      </c>
      <c r="G34" s="7"/>
      <c r="H34" s="74">
        <f t="shared" si="2"/>
        <v>45017</v>
      </c>
      <c r="I34" s="37">
        <f t="shared" si="3"/>
        <v>0</v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 x14ac:dyDescent="0.25">
      <c r="B35" s="32">
        <v>45047</v>
      </c>
      <c r="C35" s="35">
        <v>0.01</v>
      </c>
      <c r="D35" s="36"/>
      <c r="E35" s="8">
        <v>45077</v>
      </c>
      <c r="F35" s="5">
        <v>0.01</v>
      </c>
      <c r="G35" s="7"/>
      <c r="H35" s="74">
        <f t="shared" si="2"/>
        <v>45047</v>
      </c>
      <c r="I35" s="37">
        <f t="shared" si="3"/>
        <v>0</v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 x14ac:dyDescent="0.25">
      <c r="B36" s="32">
        <v>45078</v>
      </c>
      <c r="C36" s="35">
        <v>0.01</v>
      </c>
      <c r="D36" s="36"/>
      <c r="E36" s="8">
        <v>45105</v>
      </c>
      <c r="F36" s="5">
        <v>0.01</v>
      </c>
      <c r="G36" s="7"/>
      <c r="H36" s="74">
        <f t="shared" si="2"/>
        <v>45078</v>
      </c>
      <c r="I36" s="37">
        <f t="shared" si="3"/>
        <v>0</v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 x14ac:dyDescent="0.25">
      <c r="B37" s="32">
        <v>45108</v>
      </c>
      <c r="C37" s="35">
        <v>0.01</v>
      </c>
      <c r="D37" s="36"/>
      <c r="E37" s="8">
        <v>45138</v>
      </c>
      <c r="F37" s="5">
        <v>0.01</v>
      </c>
      <c r="G37" s="7"/>
      <c r="H37" s="74">
        <f t="shared" si="2"/>
        <v>45108</v>
      </c>
      <c r="I37" s="37">
        <f t="shared" si="3"/>
        <v>0</v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 x14ac:dyDescent="0.25">
      <c r="B38" s="32">
        <v>45139</v>
      </c>
      <c r="C38" s="35">
        <v>0.01</v>
      </c>
      <c r="D38" s="36"/>
      <c r="E38" s="8">
        <v>45169</v>
      </c>
      <c r="F38" s="5">
        <v>0.01</v>
      </c>
      <c r="G38" s="7"/>
      <c r="H38" s="74">
        <f t="shared" si="2"/>
        <v>45139</v>
      </c>
      <c r="I38" s="37">
        <f t="shared" si="3"/>
        <v>0</v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 x14ac:dyDescent="0.25">
      <c r="B39" s="32">
        <v>45170</v>
      </c>
      <c r="C39" s="35">
        <v>0.01</v>
      </c>
      <c r="D39" s="36"/>
      <c r="E39" s="8">
        <v>45199</v>
      </c>
      <c r="F39" s="5">
        <v>0.01</v>
      </c>
      <c r="G39" s="7"/>
      <c r="H39" s="74">
        <f t="shared" si="2"/>
        <v>45170</v>
      </c>
      <c r="I39" s="37">
        <f t="shared" si="3"/>
        <v>0</v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 x14ac:dyDescent="0.25">
      <c r="B40" s="32">
        <v>45200</v>
      </c>
      <c r="C40" s="35">
        <v>1440</v>
      </c>
      <c r="D40" s="36"/>
      <c r="E40" s="8">
        <v>45230</v>
      </c>
      <c r="F40" s="5">
        <v>1440</v>
      </c>
      <c r="G40" s="7"/>
      <c r="H40" s="74">
        <f t="shared" si="2"/>
        <v>45200</v>
      </c>
      <c r="I40" s="37">
        <f t="shared" si="3"/>
        <v>0</v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 x14ac:dyDescent="0.25">
      <c r="B41" s="32">
        <v>45231</v>
      </c>
      <c r="C41" s="35">
        <v>1440</v>
      </c>
      <c r="D41" s="36"/>
      <c r="E41" s="8">
        <v>45267</v>
      </c>
      <c r="F41" s="5">
        <v>1440</v>
      </c>
      <c r="G41" s="7"/>
      <c r="H41" s="74">
        <f t="shared" si="2"/>
        <v>45231</v>
      </c>
      <c r="I41" s="37">
        <f t="shared" si="3"/>
        <v>0</v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 x14ac:dyDescent="0.25">
      <c r="B42" s="32">
        <v>45261</v>
      </c>
      <c r="C42" s="35">
        <v>2700</v>
      </c>
      <c r="D42" s="36"/>
      <c r="E42" s="8">
        <v>45300</v>
      </c>
      <c r="F42" s="5">
        <v>2700</v>
      </c>
      <c r="G42" s="7"/>
      <c r="H42" s="74">
        <f t="shared" si="2"/>
        <v>45261</v>
      </c>
      <c r="I42" s="37">
        <f t="shared" si="3"/>
        <v>0</v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  <row r="43" spans="2:19" x14ac:dyDescent="0.25">
      <c r="B43" s="32">
        <v>45292</v>
      </c>
      <c r="C43" s="35">
        <v>2624</v>
      </c>
      <c r="D43" s="36"/>
      <c r="E43" s="8">
        <v>45331</v>
      </c>
      <c r="F43" s="5">
        <v>2624</v>
      </c>
      <c r="G43" s="7"/>
      <c r="H43" s="74">
        <f t="shared" ref="H43:H54" si="13">IFERROR(IF(DAY(E43)&lt;21,EDATE(E43,-1)-DAY(E43)+1,(EDATE(E43,0)-DAY(E43)+1)),"")</f>
        <v>45292</v>
      </c>
      <c r="I43" s="37">
        <f t="shared" ref="I43:I54" si="14">IFERROR((D43/C43)*F43,"")</f>
        <v>0</v>
      </c>
      <c r="J43" s="38">
        <f t="shared" ref="J43:J54" si="15">C43-F43-G43</f>
        <v>0</v>
      </c>
    </row>
    <row r="44" spans="2:19" x14ac:dyDescent="0.25">
      <c r="B44" s="32">
        <v>45323</v>
      </c>
      <c r="C44" s="35">
        <v>2400</v>
      </c>
      <c r="D44" s="36"/>
      <c r="E44" s="8">
        <v>45362</v>
      </c>
      <c r="F44" s="5">
        <v>2400</v>
      </c>
      <c r="G44" s="7"/>
      <c r="H44" s="74">
        <f t="shared" si="13"/>
        <v>45323</v>
      </c>
      <c r="I44" s="37">
        <f t="shared" si="14"/>
        <v>0</v>
      </c>
      <c r="J44" s="38">
        <f t="shared" si="15"/>
        <v>0</v>
      </c>
    </row>
    <row r="45" spans="2:19" x14ac:dyDescent="0.25">
      <c r="B45" s="32">
        <v>45352</v>
      </c>
      <c r="C45" s="35"/>
      <c r="D45" s="36"/>
      <c r="E45" s="8"/>
      <c r="F45" s="5"/>
      <c r="G45" s="7"/>
      <c r="H45" s="74" t="str">
        <f t="shared" si="13"/>
        <v/>
      </c>
      <c r="I45" s="37" t="str">
        <f t="shared" si="14"/>
        <v/>
      </c>
      <c r="J45" s="38">
        <f t="shared" si="15"/>
        <v>0</v>
      </c>
    </row>
    <row r="46" spans="2:19" x14ac:dyDescent="0.25">
      <c r="B46" s="32">
        <v>45383</v>
      </c>
      <c r="C46" s="35"/>
      <c r="D46" s="36"/>
      <c r="E46" s="8"/>
      <c r="F46" s="5"/>
      <c r="G46" s="7"/>
      <c r="H46" s="74" t="str">
        <f t="shared" si="13"/>
        <v/>
      </c>
      <c r="I46" s="37" t="str">
        <f t="shared" si="14"/>
        <v/>
      </c>
      <c r="J46" s="38">
        <f t="shared" si="15"/>
        <v>0</v>
      </c>
    </row>
    <row r="47" spans="2:19" x14ac:dyDescent="0.25">
      <c r="B47" s="32">
        <v>45413</v>
      </c>
      <c r="C47" s="35"/>
      <c r="D47" s="36"/>
      <c r="E47" s="8"/>
      <c r="F47" s="5"/>
      <c r="G47" s="7"/>
      <c r="H47" s="74" t="str">
        <f t="shared" si="13"/>
        <v/>
      </c>
      <c r="I47" s="37" t="str">
        <f t="shared" si="14"/>
        <v/>
      </c>
      <c r="J47" s="38">
        <f t="shared" si="15"/>
        <v>0</v>
      </c>
    </row>
    <row r="48" spans="2:19" x14ac:dyDescent="0.25">
      <c r="B48" s="32">
        <v>45444</v>
      </c>
      <c r="C48" s="35"/>
      <c r="D48" s="36"/>
      <c r="E48" s="8"/>
      <c r="F48" s="5"/>
      <c r="G48" s="7"/>
      <c r="H48" s="74" t="str">
        <f t="shared" si="13"/>
        <v/>
      </c>
      <c r="I48" s="37" t="str">
        <f t="shared" si="14"/>
        <v/>
      </c>
      <c r="J48" s="38">
        <f t="shared" si="15"/>
        <v>0</v>
      </c>
    </row>
    <row r="49" spans="2:10" x14ac:dyDescent="0.25">
      <c r="B49" s="32">
        <v>45474</v>
      </c>
      <c r="C49" s="35"/>
      <c r="D49" s="36"/>
      <c r="E49" s="8"/>
      <c r="F49" s="5"/>
      <c r="G49" s="7"/>
      <c r="H49" s="74" t="str">
        <f t="shared" si="13"/>
        <v/>
      </c>
      <c r="I49" s="37" t="str">
        <f t="shared" si="14"/>
        <v/>
      </c>
      <c r="J49" s="38">
        <f t="shared" si="15"/>
        <v>0</v>
      </c>
    </row>
    <row r="50" spans="2:10" x14ac:dyDescent="0.25">
      <c r="B50" s="32">
        <v>45505</v>
      </c>
      <c r="C50" s="35"/>
      <c r="D50" s="36"/>
      <c r="E50" s="8"/>
      <c r="F50" s="5"/>
      <c r="G50" s="7"/>
      <c r="H50" s="74" t="str">
        <f t="shared" si="13"/>
        <v/>
      </c>
      <c r="I50" s="37" t="str">
        <f t="shared" si="14"/>
        <v/>
      </c>
      <c r="J50" s="38">
        <f t="shared" si="15"/>
        <v>0</v>
      </c>
    </row>
    <row r="51" spans="2:10" x14ac:dyDescent="0.25">
      <c r="B51" s="32">
        <v>45536</v>
      </c>
      <c r="C51" s="35"/>
      <c r="D51" s="36"/>
      <c r="E51" s="8"/>
      <c r="F51" s="5"/>
      <c r="G51" s="7"/>
      <c r="H51" s="74" t="str">
        <f t="shared" si="13"/>
        <v/>
      </c>
      <c r="I51" s="37" t="str">
        <f t="shared" si="14"/>
        <v/>
      </c>
      <c r="J51" s="38">
        <f t="shared" si="15"/>
        <v>0</v>
      </c>
    </row>
    <row r="52" spans="2:10" x14ac:dyDescent="0.25">
      <c r="B52" s="32">
        <v>45566</v>
      </c>
      <c r="C52" s="35"/>
      <c r="D52" s="36"/>
      <c r="E52" s="8"/>
      <c r="F52" s="5"/>
      <c r="G52" s="7"/>
      <c r="H52" s="74" t="str">
        <f t="shared" si="13"/>
        <v/>
      </c>
      <c r="I52" s="37" t="str">
        <f t="shared" si="14"/>
        <v/>
      </c>
      <c r="J52" s="38">
        <f t="shared" si="15"/>
        <v>0</v>
      </c>
    </row>
    <row r="53" spans="2:10" x14ac:dyDescent="0.25">
      <c r="B53" s="32">
        <v>45597</v>
      </c>
      <c r="C53" s="35"/>
      <c r="D53" s="36"/>
      <c r="E53" s="8"/>
      <c r="F53" s="5"/>
      <c r="G53" s="7"/>
      <c r="H53" s="74" t="str">
        <f t="shared" si="13"/>
        <v/>
      </c>
      <c r="I53" s="37" t="str">
        <f t="shared" si="14"/>
        <v/>
      </c>
      <c r="J53" s="38">
        <f t="shared" si="15"/>
        <v>0</v>
      </c>
    </row>
    <row r="54" spans="2:10" x14ac:dyDescent="0.25">
      <c r="B54" s="32">
        <v>45627</v>
      </c>
      <c r="C54" s="35"/>
      <c r="D54" s="36"/>
      <c r="E54" s="8"/>
      <c r="F54" s="5"/>
      <c r="G54" s="7"/>
      <c r="H54" s="74" t="str">
        <f t="shared" si="13"/>
        <v/>
      </c>
      <c r="I54" s="37" t="str">
        <f t="shared" si="14"/>
        <v/>
      </c>
      <c r="J54" s="38">
        <f t="shared" si="15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54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2" activePane="bottomLeft" state="frozen"/>
      <selection pane="bottomLeft" activeCell="A25" sqref="A25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 x14ac:dyDescent="0.3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 x14ac:dyDescent="0.25">
      <c r="F2" s="18"/>
      <c r="G2" s="61">
        <v>32874</v>
      </c>
      <c r="H2" s="61">
        <v>44196</v>
      </c>
    </row>
    <row r="5" spans="1:11" x14ac:dyDescent="0.25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 x14ac:dyDescent="0.25">
      <c r="A6" s="45" t="s">
        <v>18</v>
      </c>
      <c r="B6" s="91"/>
      <c r="C6" s="91"/>
      <c r="D6" s="91"/>
      <c r="E6" s="91"/>
      <c r="G6" s="59">
        <f>IF(A6="Plan",SUMIF('Control de pagos'!B:B,Descripción!B6,'Control de pagos'!D:D),"")</f>
        <v>0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0</v>
      </c>
    </row>
    <row r="7" spans="1:11" x14ac:dyDescent="0.25">
      <c r="A7" s="46" t="s">
        <v>57</v>
      </c>
      <c r="B7" s="47"/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x14ac:dyDescent="0.25">
      <c r="A8" s="46" t="s">
        <v>45</v>
      </c>
      <c r="B8" s="48"/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x14ac:dyDescent="0.25">
      <c r="A9" s="46" t="s">
        <v>46</v>
      </c>
      <c r="B9" s="48"/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x14ac:dyDescent="0.25">
      <c r="A10" s="46" t="s">
        <v>47</v>
      </c>
      <c r="B10" s="49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x14ac:dyDescent="0.25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x14ac:dyDescent="0.25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x14ac:dyDescent="0.25">
      <c r="A13" s="50" t="s">
        <v>52</v>
      </c>
      <c r="B13" s="50"/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x14ac:dyDescent="0.25">
      <c r="A14" s="50" t="s">
        <v>53</v>
      </c>
      <c r="B14" s="51"/>
      <c r="C14" s="50"/>
      <c r="D14" s="52"/>
      <c r="E14" s="52"/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x14ac:dyDescent="0.25">
      <c r="A15" s="50" t="s">
        <v>54</v>
      </c>
      <c r="B15" s="51"/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x14ac:dyDescent="0.25">
      <c r="A16" s="50" t="s">
        <v>55</v>
      </c>
      <c r="B16" s="51"/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x14ac:dyDescent="0.25">
      <c r="A17" s="50" t="s">
        <v>56</v>
      </c>
      <c r="B17" s="51"/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x14ac:dyDescent="0.25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 x14ac:dyDescent="0.25">
      <c r="A19" s="45" t="s">
        <v>18</v>
      </c>
      <c r="B19" s="91"/>
      <c r="C19" s="91"/>
      <c r="D19" s="91"/>
      <c r="E19" s="91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 x14ac:dyDescent="0.25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 x14ac:dyDescent="0.25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 x14ac:dyDescent="0.25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 x14ac:dyDescent="0.25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x14ac:dyDescent="0.25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x14ac:dyDescent="0.25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x14ac:dyDescent="0.25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x14ac:dyDescent="0.25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x14ac:dyDescent="0.25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x14ac:dyDescent="0.25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x14ac:dyDescent="0.25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x14ac:dyDescent="0.25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 x14ac:dyDescent="0.25">
      <c r="A32" s="45" t="s">
        <v>18</v>
      </c>
      <c r="B32" s="91"/>
      <c r="C32" s="91"/>
      <c r="D32" s="91"/>
      <c r="E32" s="91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 x14ac:dyDescent="0.25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 x14ac:dyDescent="0.25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 x14ac:dyDescent="0.25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 x14ac:dyDescent="0.25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x14ac:dyDescent="0.25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x14ac:dyDescent="0.25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x14ac:dyDescent="0.25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x14ac:dyDescent="0.25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x14ac:dyDescent="0.25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x14ac:dyDescent="0.25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x14ac:dyDescent="0.25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x14ac:dyDescent="0.25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 x14ac:dyDescent="0.25">
      <c r="A45" s="45" t="s">
        <v>18</v>
      </c>
      <c r="B45" s="91"/>
      <c r="C45" s="91"/>
      <c r="D45" s="91"/>
      <c r="E45" s="91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 x14ac:dyDescent="0.25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 x14ac:dyDescent="0.25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 x14ac:dyDescent="0.25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 x14ac:dyDescent="0.25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 x14ac:dyDescent="0.25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 x14ac:dyDescent="0.25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 x14ac:dyDescent="0.25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 x14ac:dyDescent="0.25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 x14ac:dyDescent="0.25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 x14ac:dyDescent="0.25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 x14ac:dyDescent="0.25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 x14ac:dyDescent="0.25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 x14ac:dyDescent="0.25">
      <c r="A58" s="45" t="s">
        <v>18</v>
      </c>
      <c r="B58" s="91"/>
      <c r="C58" s="91"/>
      <c r="D58" s="91"/>
      <c r="E58" s="91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 x14ac:dyDescent="0.25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 x14ac:dyDescent="0.25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 x14ac:dyDescent="0.25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 x14ac:dyDescent="0.25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 x14ac:dyDescent="0.25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 x14ac:dyDescent="0.25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 x14ac:dyDescent="0.25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 x14ac:dyDescent="0.25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 x14ac:dyDescent="0.25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 x14ac:dyDescent="0.25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 x14ac:dyDescent="0.25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 x14ac:dyDescent="0.25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 x14ac:dyDescent="0.25">
      <c r="A71" s="45" t="s">
        <v>18</v>
      </c>
      <c r="B71" s="91"/>
      <c r="C71" s="91"/>
      <c r="D71" s="91"/>
      <c r="E71" s="91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 x14ac:dyDescent="0.25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 x14ac:dyDescent="0.25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 x14ac:dyDescent="0.25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 x14ac:dyDescent="0.25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 x14ac:dyDescent="0.25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 x14ac:dyDescent="0.25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 x14ac:dyDescent="0.25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 x14ac:dyDescent="0.25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 x14ac:dyDescent="0.25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 x14ac:dyDescent="0.25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 x14ac:dyDescent="0.25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 x14ac:dyDescent="0.25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 x14ac:dyDescent="0.25">
      <c r="A84" s="45" t="s">
        <v>18</v>
      </c>
      <c r="B84" s="91"/>
      <c r="C84" s="91"/>
      <c r="D84" s="91"/>
      <c r="E84" s="91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 x14ac:dyDescent="0.25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 x14ac:dyDescent="0.25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 x14ac:dyDescent="0.25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 x14ac:dyDescent="0.25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 x14ac:dyDescent="0.25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 x14ac:dyDescent="0.25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 x14ac:dyDescent="0.25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 x14ac:dyDescent="0.25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 x14ac:dyDescent="0.25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 x14ac:dyDescent="0.25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 x14ac:dyDescent="0.25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 x14ac:dyDescent="0.25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 x14ac:dyDescent="0.25">
      <c r="A97" s="45" t="s">
        <v>18</v>
      </c>
      <c r="B97" s="91"/>
      <c r="C97" s="91"/>
      <c r="D97" s="91"/>
      <c r="E97" s="91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 x14ac:dyDescent="0.25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 x14ac:dyDescent="0.25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 x14ac:dyDescent="0.25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 x14ac:dyDescent="0.25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 x14ac:dyDescent="0.25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 x14ac:dyDescent="0.25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 x14ac:dyDescent="0.25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 x14ac:dyDescent="0.25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 x14ac:dyDescent="0.25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 x14ac:dyDescent="0.25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 x14ac:dyDescent="0.25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 x14ac:dyDescent="0.25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 x14ac:dyDescent="0.25">
      <c r="A110" s="45" t="s">
        <v>18</v>
      </c>
      <c r="B110" s="91"/>
      <c r="C110" s="91"/>
      <c r="D110" s="91"/>
      <c r="E110" s="91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 x14ac:dyDescent="0.25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 x14ac:dyDescent="0.25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 x14ac:dyDescent="0.25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 x14ac:dyDescent="0.25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 x14ac:dyDescent="0.25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 x14ac:dyDescent="0.25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 x14ac:dyDescent="0.25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 x14ac:dyDescent="0.25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 x14ac:dyDescent="0.25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 x14ac:dyDescent="0.25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 x14ac:dyDescent="0.25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 x14ac:dyDescent="0.25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 x14ac:dyDescent="0.25">
      <c r="A123" s="45" t="s">
        <v>18</v>
      </c>
      <c r="B123" s="91"/>
      <c r="C123" s="91"/>
      <c r="D123" s="91"/>
      <c r="E123" s="91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 x14ac:dyDescent="0.25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 x14ac:dyDescent="0.25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 x14ac:dyDescent="0.25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 x14ac:dyDescent="0.25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 x14ac:dyDescent="0.25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 x14ac:dyDescent="0.25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 x14ac:dyDescent="0.25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 x14ac:dyDescent="0.25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 x14ac:dyDescent="0.25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 x14ac:dyDescent="0.25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 x14ac:dyDescent="0.25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 x14ac:dyDescent="0.25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 x14ac:dyDescent="0.25">
      <c r="A136" s="45" t="s">
        <v>18</v>
      </c>
      <c r="B136" s="91"/>
      <c r="C136" s="91"/>
      <c r="D136" s="91"/>
      <c r="E136" s="91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 x14ac:dyDescent="0.25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 x14ac:dyDescent="0.25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 x14ac:dyDescent="0.25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 x14ac:dyDescent="0.25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 x14ac:dyDescent="0.25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 x14ac:dyDescent="0.25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 x14ac:dyDescent="0.25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 x14ac:dyDescent="0.25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 x14ac:dyDescent="0.25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 x14ac:dyDescent="0.25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 x14ac:dyDescent="0.25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 x14ac:dyDescent="0.25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 x14ac:dyDescent="0.25">
      <c r="A149" s="45" t="s">
        <v>18</v>
      </c>
      <c r="B149" s="91"/>
      <c r="C149" s="91"/>
      <c r="D149" s="91"/>
      <c r="E149" s="91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 x14ac:dyDescent="0.25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 x14ac:dyDescent="0.25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 x14ac:dyDescent="0.25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 x14ac:dyDescent="0.25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 x14ac:dyDescent="0.25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 x14ac:dyDescent="0.25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 x14ac:dyDescent="0.25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 x14ac:dyDescent="0.25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 x14ac:dyDescent="0.25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 x14ac:dyDescent="0.25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 x14ac:dyDescent="0.25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 x14ac:dyDescent="0.25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 x14ac:dyDescent="0.25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 x14ac:dyDescent="0.25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 x14ac:dyDescent="0.25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 x14ac:dyDescent="0.25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 x14ac:dyDescent="0.25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 x14ac:dyDescent="0.25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 x14ac:dyDescent="0.25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 x14ac:dyDescent="0.25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 x14ac:dyDescent="0.25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 x14ac:dyDescent="0.25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 x14ac:dyDescent="0.25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 x14ac:dyDescent="0.25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 x14ac:dyDescent="0.25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 x14ac:dyDescent="0.25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 x14ac:dyDescent="0.25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 x14ac:dyDescent="0.25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 x14ac:dyDescent="0.25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 x14ac:dyDescent="0.25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 x14ac:dyDescent="0.25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 x14ac:dyDescent="0.25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 x14ac:dyDescent="0.25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 x14ac:dyDescent="0.25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 x14ac:dyDescent="0.25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 x14ac:dyDescent="0.25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 x14ac:dyDescent="0.25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 x14ac:dyDescent="0.25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 x14ac:dyDescent="0.25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 x14ac:dyDescent="0.25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 x14ac:dyDescent="0.25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 x14ac:dyDescent="0.25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 x14ac:dyDescent="0.25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 x14ac:dyDescent="0.25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 x14ac:dyDescent="0.25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 x14ac:dyDescent="0.25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 x14ac:dyDescent="0.25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 x14ac:dyDescent="0.25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 x14ac:dyDescent="0.25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 x14ac:dyDescent="0.25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 x14ac:dyDescent="0.25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 x14ac:dyDescent="0.25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 x14ac:dyDescent="0.25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 x14ac:dyDescent="0.25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 x14ac:dyDescent="0.25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 x14ac:dyDescent="0.25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 x14ac:dyDescent="0.25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 x14ac:dyDescent="0.25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 x14ac:dyDescent="0.25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 x14ac:dyDescent="0.25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 x14ac:dyDescent="0.25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 x14ac:dyDescent="0.25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 x14ac:dyDescent="0.25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 x14ac:dyDescent="0.25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 x14ac:dyDescent="0.25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 x14ac:dyDescent="0.25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 x14ac:dyDescent="0.25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 x14ac:dyDescent="0.25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 x14ac:dyDescent="0.25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 x14ac:dyDescent="0.25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 x14ac:dyDescent="0.25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 x14ac:dyDescent="0.25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 x14ac:dyDescent="0.25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 x14ac:dyDescent="0.25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 x14ac:dyDescent="0.25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 x14ac:dyDescent="0.25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 x14ac:dyDescent="0.25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 x14ac:dyDescent="0.25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 x14ac:dyDescent="0.25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 x14ac:dyDescent="0.25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 x14ac:dyDescent="0.25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 x14ac:dyDescent="0.25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 x14ac:dyDescent="0.25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 x14ac:dyDescent="0.25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 x14ac:dyDescent="0.25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 x14ac:dyDescent="0.25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 x14ac:dyDescent="0.25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 x14ac:dyDescent="0.25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 x14ac:dyDescent="0.25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 x14ac:dyDescent="0.25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 x14ac:dyDescent="0.25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 x14ac:dyDescent="0.25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 x14ac:dyDescent="0.25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 x14ac:dyDescent="0.25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 x14ac:dyDescent="0.25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 x14ac:dyDescent="0.25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 x14ac:dyDescent="0.25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 x14ac:dyDescent="0.25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 x14ac:dyDescent="0.25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 x14ac:dyDescent="0.25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 x14ac:dyDescent="0.25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 x14ac:dyDescent="0.25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 x14ac:dyDescent="0.25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 x14ac:dyDescent="0.25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 x14ac:dyDescent="0.25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 x14ac:dyDescent="0.25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 x14ac:dyDescent="0.25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 x14ac:dyDescent="0.25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 x14ac:dyDescent="0.25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 x14ac:dyDescent="0.25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 x14ac:dyDescent="0.25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 x14ac:dyDescent="0.25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 x14ac:dyDescent="0.25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 x14ac:dyDescent="0.25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 x14ac:dyDescent="0.25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 x14ac:dyDescent="0.25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 x14ac:dyDescent="0.25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 x14ac:dyDescent="0.25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 x14ac:dyDescent="0.25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 x14ac:dyDescent="0.25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 x14ac:dyDescent="0.25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 x14ac:dyDescent="0.25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 x14ac:dyDescent="0.25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 x14ac:dyDescent="0.25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 x14ac:dyDescent="0.25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 x14ac:dyDescent="0.25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 x14ac:dyDescent="0.25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 x14ac:dyDescent="0.25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 x14ac:dyDescent="0.25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 x14ac:dyDescent="0.25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 x14ac:dyDescent="0.25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 x14ac:dyDescent="0.25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 x14ac:dyDescent="0.25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 x14ac:dyDescent="0.25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 x14ac:dyDescent="0.25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 x14ac:dyDescent="0.25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 x14ac:dyDescent="0.25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 x14ac:dyDescent="0.25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 x14ac:dyDescent="0.25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 x14ac:dyDescent="0.25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 x14ac:dyDescent="0.25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 x14ac:dyDescent="0.25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 x14ac:dyDescent="0.25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 x14ac:dyDescent="0.25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 x14ac:dyDescent="0.25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 x14ac:dyDescent="0.25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 x14ac:dyDescent="0.25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 x14ac:dyDescent="0.25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 x14ac:dyDescent="0.25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 x14ac:dyDescent="0.25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 x14ac:dyDescent="0.25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 x14ac:dyDescent="0.25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 x14ac:dyDescent="0.25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 x14ac:dyDescent="0.25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 x14ac:dyDescent="0.25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 x14ac:dyDescent="0.25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 x14ac:dyDescent="0.25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 x14ac:dyDescent="0.25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 x14ac:dyDescent="0.25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 x14ac:dyDescent="0.25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 x14ac:dyDescent="0.25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 x14ac:dyDescent="0.25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 x14ac:dyDescent="0.25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 x14ac:dyDescent="0.25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 x14ac:dyDescent="0.25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 x14ac:dyDescent="0.25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 x14ac:dyDescent="0.25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 x14ac:dyDescent="0.25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 x14ac:dyDescent="0.25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 x14ac:dyDescent="0.25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 x14ac:dyDescent="0.25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 x14ac:dyDescent="0.25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 x14ac:dyDescent="0.25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 x14ac:dyDescent="0.25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 x14ac:dyDescent="0.25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 x14ac:dyDescent="0.25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 x14ac:dyDescent="0.25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 x14ac:dyDescent="0.25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 x14ac:dyDescent="0.25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 x14ac:dyDescent="0.25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 x14ac:dyDescent="0.25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 x14ac:dyDescent="0.25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 x14ac:dyDescent="0.25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 x14ac:dyDescent="0.25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 x14ac:dyDescent="0.25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 x14ac:dyDescent="0.25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 x14ac:dyDescent="0.25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 x14ac:dyDescent="0.25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 x14ac:dyDescent="0.25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 x14ac:dyDescent="0.25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 x14ac:dyDescent="0.25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 x14ac:dyDescent="0.25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 x14ac:dyDescent="0.25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 x14ac:dyDescent="0.25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 x14ac:dyDescent="0.25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 x14ac:dyDescent="0.25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 x14ac:dyDescent="0.25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 x14ac:dyDescent="0.25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 x14ac:dyDescent="0.25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 x14ac:dyDescent="0.25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 x14ac:dyDescent="0.25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 x14ac:dyDescent="0.25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 x14ac:dyDescent="0.25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 x14ac:dyDescent="0.25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 x14ac:dyDescent="0.25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 x14ac:dyDescent="0.25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 x14ac:dyDescent="0.25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 x14ac:dyDescent="0.25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 x14ac:dyDescent="0.25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 x14ac:dyDescent="0.25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 x14ac:dyDescent="0.25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 x14ac:dyDescent="0.25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 x14ac:dyDescent="0.25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 x14ac:dyDescent="0.25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 x14ac:dyDescent="0.25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 x14ac:dyDescent="0.25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 x14ac:dyDescent="0.25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 x14ac:dyDescent="0.25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 x14ac:dyDescent="0.25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 x14ac:dyDescent="0.25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 x14ac:dyDescent="0.25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 x14ac:dyDescent="0.25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 x14ac:dyDescent="0.25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 x14ac:dyDescent="0.25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 x14ac:dyDescent="0.25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 x14ac:dyDescent="0.25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 x14ac:dyDescent="0.25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 x14ac:dyDescent="0.25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 x14ac:dyDescent="0.25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 x14ac:dyDescent="0.25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 x14ac:dyDescent="0.25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 x14ac:dyDescent="0.25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 x14ac:dyDescent="0.25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 x14ac:dyDescent="0.25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 x14ac:dyDescent="0.25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 x14ac:dyDescent="0.25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 x14ac:dyDescent="0.25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 x14ac:dyDescent="0.25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 x14ac:dyDescent="0.25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 x14ac:dyDescent="0.25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 x14ac:dyDescent="0.25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 x14ac:dyDescent="0.25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 x14ac:dyDescent="0.25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 x14ac:dyDescent="0.25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 x14ac:dyDescent="0.25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 x14ac:dyDescent="0.25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 x14ac:dyDescent="0.25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 x14ac:dyDescent="0.25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 x14ac:dyDescent="0.25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 x14ac:dyDescent="0.25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 x14ac:dyDescent="0.25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 x14ac:dyDescent="0.25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 x14ac:dyDescent="0.25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 x14ac:dyDescent="0.25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 x14ac:dyDescent="0.25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 x14ac:dyDescent="0.25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 x14ac:dyDescent="0.25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 x14ac:dyDescent="0.25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 x14ac:dyDescent="0.25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 x14ac:dyDescent="0.25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 x14ac:dyDescent="0.25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 x14ac:dyDescent="0.25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 x14ac:dyDescent="0.25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 x14ac:dyDescent="0.25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 x14ac:dyDescent="0.25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 x14ac:dyDescent="0.25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 x14ac:dyDescent="0.25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 x14ac:dyDescent="0.25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 x14ac:dyDescent="0.25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 x14ac:dyDescent="0.25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 x14ac:dyDescent="0.25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 x14ac:dyDescent="0.25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 x14ac:dyDescent="0.25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 x14ac:dyDescent="0.25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 x14ac:dyDescent="0.25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 x14ac:dyDescent="0.25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 x14ac:dyDescent="0.25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 x14ac:dyDescent="0.25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 x14ac:dyDescent="0.25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 x14ac:dyDescent="0.25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 x14ac:dyDescent="0.25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 x14ac:dyDescent="0.25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 x14ac:dyDescent="0.25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 x14ac:dyDescent="0.25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 x14ac:dyDescent="0.25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 x14ac:dyDescent="0.25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 x14ac:dyDescent="0.25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 x14ac:dyDescent="0.25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 x14ac:dyDescent="0.25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 x14ac:dyDescent="0.25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 x14ac:dyDescent="0.25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 x14ac:dyDescent="0.25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 x14ac:dyDescent="0.25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 x14ac:dyDescent="0.25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 x14ac:dyDescent="0.25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 x14ac:dyDescent="0.25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 x14ac:dyDescent="0.25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 x14ac:dyDescent="0.25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 x14ac:dyDescent="0.25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 x14ac:dyDescent="0.25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 x14ac:dyDescent="0.25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 x14ac:dyDescent="0.25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 x14ac:dyDescent="0.25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 x14ac:dyDescent="0.25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 x14ac:dyDescent="0.25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 x14ac:dyDescent="0.25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 x14ac:dyDescent="0.25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 x14ac:dyDescent="0.25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 x14ac:dyDescent="0.25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 x14ac:dyDescent="0.25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 x14ac:dyDescent="0.25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 x14ac:dyDescent="0.25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 x14ac:dyDescent="0.25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 x14ac:dyDescent="0.25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 x14ac:dyDescent="0.25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 x14ac:dyDescent="0.25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 x14ac:dyDescent="0.25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 x14ac:dyDescent="0.25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 x14ac:dyDescent="0.25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 x14ac:dyDescent="0.25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 x14ac:dyDescent="0.25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 x14ac:dyDescent="0.25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 x14ac:dyDescent="0.25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 x14ac:dyDescent="0.25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 x14ac:dyDescent="0.25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 x14ac:dyDescent="0.25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 x14ac:dyDescent="0.25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 x14ac:dyDescent="0.25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 x14ac:dyDescent="0.25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 x14ac:dyDescent="0.25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 x14ac:dyDescent="0.25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 x14ac:dyDescent="0.25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 x14ac:dyDescent="0.25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 x14ac:dyDescent="0.25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 x14ac:dyDescent="0.25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 x14ac:dyDescent="0.25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 x14ac:dyDescent="0.25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 x14ac:dyDescent="0.25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 x14ac:dyDescent="0.25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 x14ac:dyDescent="0.25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 x14ac:dyDescent="0.25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 x14ac:dyDescent="0.25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 x14ac:dyDescent="0.25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 x14ac:dyDescent="0.25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 x14ac:dyDescent="0.25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 x14ac:dyDescent="0.25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 x14ac:dyDescent="0.25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 x14ac:dyDescent="0.25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 x14ac:dyDescent="0.25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 x14ac:dyDescent="0.25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 x14ac:dyDescent="0.25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 x14ac:dyDescent="0.25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 x14ac:dyDescent="0.25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 x14ac:dyDescent="0.25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 x14ac:dyDescent="0.25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 x14ac:dyDescent="0.25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 x14ac:dyDescent="0.25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 x14ac:dyDescent="0.25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 x14ac:dyDescent="0.25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 x14ac:dyDescent="0.25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 x14ac:dyDescent="0.25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 x14ac:dyDescent="0.25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 x14ac:dyDescent="0.25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 x14ac:dyDescent="0.25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 x14ac:dyDescent="0.25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 x14ac:dyDescent="0.25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 x14ac:dyDescent="0.25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 x14ac:dyDescent="0.25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 x14ac:dyDescent="0.25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 x14ac:dyDescent="0.25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 x14ac:dyDescent="0.25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 x14ac:dyDescent="0.25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 x14ac:dyDescent="0.25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 x14ac:dyDescent="0.25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 x14ac:dyDescent="0.25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 x14ac:dyDescent="0.25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 x14ac:dyDescent="0.25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 x14ac:dyDescent="0.25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 x14ac:dyDescent="0.25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 x14ac:dyDescent="0.25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 x14ac:dyDescent="0.25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 x14ac:dyDescent="0.25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 x14ac:dyDescent="0.25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 x14ac:dyDescent="0.25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 x14ac:dyDescent="0.25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 x14ac:dyDescent="0.25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 x14ac:dyDescent="0.25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 x14ac:dyDescent="0.25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 x14ac:dyDescent="0.25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 x14ac:dyDescent="0.25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 x14ac:dyDescent="0.25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 x14ac:dyDescent="0.25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 x14ac:dyDescent="0.25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 x14ac:dyDescent="0.25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 x14ac:dyDescent="0.25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 x14ac:dyDescent="0.25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 x14ac:dyDescent="0.25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 x14ac:dyDescent="0.25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 x14ac:dyDescent="0.25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 x14ac:dyDescent="0.25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 x14ac:dyDescent="0.25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 x14ac:dyDescent="0.25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 x14ac:dyDescent="0.25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 x14ac:dyDescent="0.25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 x14ac:dyDescent="0.25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 x14ac:dyDescent="0.25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 x14ac:dyDescent="0.25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 x14ac:dyDescent="0.25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 x14ac:dyDescent="0.25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 x14ac:dyDescent="0.25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 x14ac:dyDescent="0.25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 x14ac:dyDescent="0.25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 x14ac:dyDescent="0.25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 x14ac:dyDescent="0.25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 x14ac:dyDescent="0.25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 x14ac:dyDescent="0.25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 x14ac:dyDescent="0.25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 x14ac:dyDescent="0.25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 x14ac:dyDescent="0.25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 x14ac:dyDescent="0.25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 x14ac:dyDescent="0.25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 x14ac:dyDescent="0.25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 x14ac:dyDescent="0.25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 x14ac:dyDescent="0.25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 x14ac:dyDescent="0.25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 x14ac:dyDescent="0.25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 x14ac:dyDescent="0.25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 x14ac:dyDescent="0.25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 x14ac:dyDescent="0.25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 x14ac:dyDescent="0.25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 x14ac:dyDescent="0.25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 x14ac:dyDescent="0.25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 x14ac:dyDescent="0.25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 x14ac:dyDescent="0.25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 x14ac:dyDescent="0.25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 x14ac:dyDescent="0.25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 x14ac:dyDescent="0.25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 x14ac:dyDescent="0.25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 x14ac:dyDescent="0.25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 x14ac:dyDescent="0.25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 x14ac:dyDescent="0.25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 x14ac:dyDescent="0.25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 x14ac:dyDescent="0.25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 x14ac:dyDescent="0.25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 x14ac:dyDescent="0.25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 x14ac:dyDescent="0.25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 x14ac:dyDescent="0.25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 x14ac:dyDescent="0.25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 x14ac:dyDescent="0.25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 x14ac:dyDescent="0.25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 x14ac:dyDescent="0.25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 x14ac:dyDescent="0.25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 x14ac:dyDescent="0.25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 x14ac:dyDescent="0.25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 x14ac:dyDescent="0.25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 x14ac:dyDescent="0.25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 x14ac:dyDescent="0.25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 x14ac:dyDescent="0.25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 x14ac:dyDescent="0.25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 x14ac:dyDescent="0.25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 x14ac:dyDescent="0.25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 x14ac:dyDescent="0.25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 x14ac:dyDescent="0.25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 x14ac:dyDescent="0.25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 x14ac:dyDescent="0.25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 x14ac:dyDescent="0.25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 x14ac:dyDescent="0.25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 x14ac:dyDescent="0.25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 x14ac:dyDescent="0.25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 x14ac:dyDescent="0.25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 x14ac:dyDescent="0.25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 x14ac:dyDescent="0.25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 x14ac:dyDescent="0.25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 x14ac:dyDescent="0.25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 x14ac:dyDescent="0.25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 x14ac:dyDescent="0.25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 x14ac:dyDescent="0.25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 x14ac:dyDescent="0.25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 x14ac:dyDescent="0.25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 x14ac:dyDescent="0.25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 x14ac:dyDescent="0.25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 x14ac:dyDescent="0.25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 x14ac:dyDescent="0.25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 x14ac:dyDescent="0.25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 x14ac:dyDescent="0.25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 x14ac:dyDescent="0.25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 x14ac:dyDescent="0.25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 x14ac:dyDescent="0.25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 x14ac:dyDescent="0.25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 x14ac:dyDescent="0.25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 x14ac:dyDescent="0.25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 x14ac:dyDescent="0.25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 x14ac:dyDescent="0.25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 x14ac:dyDescent="0.25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 x14ac:dyDescent="0.25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 x14ac:dyDescent="0.25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 x14ac:dyDescent="0.25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 x14ac:dyDescent="0.25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 x14ac:dyDescent="0.25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 x14ac:dyDescent="0.25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 x14ac:dyDescent="0.25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 x14ac:dyDescent="0.25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 x14ac:dyDescent="0.25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 x14ac:dyDescent="0.25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 x14ac:dyDescent="0.25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 x14ac:dyDescent="0.25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 x14ac:dyDescent="0.25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 x14ac:dyDescent="0.25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 x14ac:dyDescent="0.25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 x14ac:dyDescent="0.25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 x14ac:dyDescent="0.25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 x14ac:dyDescent="0.25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 x14ac:dyDescent="0.25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 x14ac:dyDescent="0.25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 x14ac:dyDescent="0.25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 x14ac:dyDescent="0.25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 x14ac:dyDescent="0.25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 x14ac:dyDescent="0.25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 x14ac:dyDescent="0.25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 x14ac:dyDescent="0.25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 x14ac:dyDescent="0.25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 x14ac:dyDescent="0.25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 x14ac:dyDescent="0.25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 x14ac:dyDescent="0.25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 x14ac:dyDescent="0.25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 x14ac:dyDescent="0.25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 x14ac:dyDescent="0.25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 x14ac:dyDescent="0.25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 x14ac:dyDescent="0.25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 x14ac:dyDescent="0.25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 x14ac:dyDescent="0.25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 x14ac:dyDescent="0.25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 x14ac:dyDescent="0.25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 x14ac:dyDescent="0.25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 x14ac:dyDescent="0.25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 x14ac:dyDescent="0.25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 x14ac:dyDescent="0.25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 x14ac:dyDescent="0.25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 x14ac:dyDescent="0.25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 x14ac:dyDescent="0.25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 x14ac:dyDescent="0.25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 x14ac:dyDescent="0.25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 x14ac:dyDescent="0.25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 x14ac:dyDescent="0.25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 x14ac:dyDescent="0.25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 x14ac:dyDescent="0.25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 x14ac:dyDescent="0.25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 x14ac:dyDescent="0.25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 x14ac:dyDescent="0.25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 x14ac:dyDescent="0.25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 x14ac:dyDescent="0.25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 x14ac:dyDescent="0.25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 x14ac:dyDescent="0.25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 x14ac:dyDescent="0.25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 x14ac:dyDescent="0.25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 x14ac:dyDescent="0.25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 x14ac:dyDescent="0.25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 x14ac:dyDescent="0.25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 x14ac:dyDescent="0.25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 x14ac:dyDescent="0.25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 x14ac:dyDescent="0.25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C20" sqref="C20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 x14ac:dyDescent="0.3">
      <c r="B1" s="92" t="s">
        <v>12</v>
      </c>
      <c r="C1" s="92"/>
      <c r="D1" s="92"/>
      <c r="E1" s="92"/>
      <c r="F1" s="92"/>
      <c r="G1" s="92"/>
      <c r="H1" s="92"/>
      <c r="I1" s="92"/>
      <c r="J1" s="92"/>
      <c r="K1" s="92"/>
      <c r="O1" s="93" t="s">
        <v>17</v>
      </c>
      <c r="P1" s="93"/>
      <c r="Q1" s="93"/>
      <c r="R1" s="93"/>
      <c r="S1" s="93"/>
      <c r="T1" s="93"/>
      <c r="U1" s="93"/>
      <c r="AD1" s="16" t="s">
        <v>11</v>
      </c>
      <c r="AE1" s="17" t="s">
        <v>10</v>
      </c>
    </row>
    <row r="2" spans="1:56" s="1" customFormat="1" ht="15.75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 x14ac:dyDescent="0.25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x14ac:dyDescent="0.25"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x14ac:dyDescent="0.25"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x14ac:dyDescent="0.25"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x14ac:dyDescent="0.25"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x14ac:dyDescent="0.25"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x14ac:dyDescent="0.25"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x14ac:dyDescent="0.25"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x14ac:dyDescent="0.25"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x14ac:dyDescent="0.25"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x14ac:dyDescent="0.25"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x14ac:dyDescent="0.25"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x14ac:dyDescent="0.25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x14ac:dyDescent="0.25"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29:55" ht="20.100000000000001" customHeight="1" x14ac:dyDescent="0.25"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29:55" ht="20.100000000000001" customHeight="1" x14ac:dyDescent="0.25"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29:55" ht="20.100000000000001" customHeight="1" x14ac:dyDescent="0.25"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29:55" ht="20.100000000000001" customHeight="1" x14ac:dyDescent="0.25"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29:55" ht="20.100000000000001" customHeight="1" x14ac:dyDescent="0.25"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29:55" ht="20.100000000000001" customHeight="1" x14ac:dyDescent="0.25"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29:55" ht="20.100000000000001" customHeight="1" x14ac:dyDescent="0.25"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29:55" ht="20.100000000000001" customHeight="1" x14ac:dyDescent="0.25"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29:55" ht="20.100000000000001" customHeight="1" x14ac:dyDescent="0.25"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29:55" ht="20.100000000000001" customHeight="1" x14ac:dyDescent="0.25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29:55" ht="20.100000000000001" customHeight="1" x14ac:dyDescent="0.25"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29:55" ht="20.100000000000001" customHeight="1" x14ac:dyDescent="0.25"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29:55" ht="20.100000000000001" customHeight="1" x14ac:dyDescent="0.25"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29:55" ht="20.100000000000001" customHeight="1" x14ac:dyDescent="0.25"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29:55" ht="20.100000000000001" customHeight="1" x14ac:dyDescent="0.25"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29:55" ht="20.100000000000001" customHeight="1" x14ac:dyDescent="0.25"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 x14ac:dyDescent="0.25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 x14ac:dyDescent="0.25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 x14ac:dyDescent="0.25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 x14ac:dyDescent="0.25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 x14ac:dyDescent="0.25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 x14ac:dyDescent="0.25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 x14ac:dyDescent="0.25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 x14ac:dyDescent="0.25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 x14ac:dyDescent="0.25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 x14ac:dyDescent="0.25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 x14ac:dyDescent="0.25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 x14ac:dyDescent="0.25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 x14ac:dyDescent="0.25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 x14ac:dyDescent="0.25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 x14ac:dyDescent="0.25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 x14ac:dyDescent="0.25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 x14ac:dyDescent="0.25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 x14ac:dyDescent="0.25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 x14ac:dyDescent="0.25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 x14ac:dyDescent="0.25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 x14ac:dyDescent="0.25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 x14ac:dyDescent="0.25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 x14ac:dyDescent="0.25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 x14ac:dyDescent="0.25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 x14ac:dyDescent="0.25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 x14ac:dyDescent="0.25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 x14ac:dyDescent="0.25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 x14ac:dyDescent="0.25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 x14ac:dyDescent="0.25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 x14ac:dyDescent="0.25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 x14ac:dyDescent="0.25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 x14ac:dyDescent="0.25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 x14ac:dyDescent="0.25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 x14ac:dyDescent="0.25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 x14ac:dyDescent="0.25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 x14ac:dyDescent="0.25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 x14ac:dyDescent="0.25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 x14ac:dyDescent="0.25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 x14ac:dyDescent="0.25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 x14ac:dyDescent="0.25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 x14ac:dyDescent="0.25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 x14ac:dyDescent="0.25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 x14ac:dyDescent="0.25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 x14ac:dyDescent="0.25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 x14ac:dyDescent="0.25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 x14ac:dyDescent="0.25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 x14ac:dyDescent="0.25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 x14ac:dyDescent="0.25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 x14ac:dyDescent="0.25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 x14ac:dyDescent="0.25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 x14ac:dyDescent="0.25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 x14ac:dyDescent="0.25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 x14ac:dyDescent="0.25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 x14ac:dyDescent="0.25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 x14ac:dyDescent="0.25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 x14ac:dyDescent="0.25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 x14ac:dyDescent="0.25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 x14ac:dyDescent="0.25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 x14ac:dyDescent="0.25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 x14ac:dyDescent="0.25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 x14ac:dyDescent="0.25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 x14ac:dyDescent="0.25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 x14ac:dyDescent="0.25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 x14ac:dyDescent="0.25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 x14ac:dyDescent="0.25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 x14ac:dyDescent="0.25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 x14ac:dyDescent="0.25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 x14ac:dyDescent="0.25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 x14ac:dyDescent="0.25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 x14ac:dyDescent="0.25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 x14ac:dyDescent="0.25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 x14ac:dyDescent="0.25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 x14ac:dyDescent="0.25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 x14ac:dyDescent="0.25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 x14ac:dyDescent="0.25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 x14ac:dyDescent="0.25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 x14ac:dyDescent="0.25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 x14ac:dyDescent="0.25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 x14ac:dyDescent="0.25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 x14ac:dyDescent="0.25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 x14ac:dyDescent="0.25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 x14ac:dyDescent="0.25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 x14ac:dyDescent="0.25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 x14ac:dyDescent="0.25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 x14ac:dyDescent="0.25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 x14ac:dyDescent="0.25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 x14ac:dyDescent="0.25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 x14ac:dyDescent="0.25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 x14ac:dyDescent="0.25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 x14ac:dyDescent="0.25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 x14ac:dyDescent="0.25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 x14ac:dyDescent="0.25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 x14ac:dyDescent="0.25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 x14ac:dyDescent="0.25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 x14ac:dyDescent="0.25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 x14ac:dyDescent="0.25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 x14ac:dyDescent="0.25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 x14ac:dyDescent="0.25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 x14ac:dyDescent="0.25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 x14ac:dyDescent="0.25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 x14ac:dyDescent="0.25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 x14ac:dyDescent="0.25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 x14ac:dyDescent="0.25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 x14ac:dyDescent="0.25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 x14ac:dyDescent="0.25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 x14ac:dyDescent="0.25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 x14ac:dyDescent="0.25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 x14ac:dyDescent="0.25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 x14ac:dyDescent="0.25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 x14ac:dyDescent="0.25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 x14ac:dyDescent="0.25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 x14ac:dyDescent="0.25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 x14ac:dyDescent="0.25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 x14ac:dyDescent="0.25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 x14ac:dyDescent="0.25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 x14ac:dyDescent="0.25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 x14ac:dyDescent="0.25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 x14ac:dyDescent="0.25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 x14ac:dyDescent="0.25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 x14ac:dyDescent="0.25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 x14ac:dyDescent="0.25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 x14ac:dyDescent="0.25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 x14ac:dyDescent="0.25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 x14ac:dyDescent="0.25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 x14ac:dyDescent="0.25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 x14ac:dyDescent="0.25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 x14ac:dyDescent="0.25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 x14ac:dyDescent="0.25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 x14ac:dyDescent="0.25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 x14ac:dyDescent="0.25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 x14ac:dyDescent="0.25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 x14ac:dyDescent="0.25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 x14ac:dyDescent="0.25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 x14ac:dyDescent="0.25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 x14ac:dyDescent="0.25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 x14ac:dyDescent="0.25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 x14ac:dyDescent="0.25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 x14ac:dyDescent="0.25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 x14ac:dyDescent="0.25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 x14ac:dyDescent="0.25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 x14ac:dyDescent="0.25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 x14ac:dyDescent="0.25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 x14ac:dyDescent="0.25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 x14ac:dyDescent="0.25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 x14ac:dyDescent="0.25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 x14ac:dyDescent="0.25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 x14ac:dyDescent="0.25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 x14ac:dyDescent="0.25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 x14ac:dyDescent="0.25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 x14ac:dyDescent="0.25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 x14ac:dyDescent="0.25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 x14ac:dyDescent="0.25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 x14ac:dyDescent="0.25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 x14ac:dyDescent="0.25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 x14ac:dyDescent="0.25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 x14ac:dyDescent="0.25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 x14ac:dyDescent="0.25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 x14ac:dyDescent="0.25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 x14ac:dyDescent="0.25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 x14ac:dyDescent="0.25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 x14ac:dyDescent="0.25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 x14ac:dyDescent="0.25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 x14ac:dyDescent="0.25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 x14ac:dyDescent="0.25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 x14ac:dyDescent="0.25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 x14ac:dyDescent="0.25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 x14ac:dyDescent="0.25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 x14ac:dyDescent="0.25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 x14ac:dyDescent="0.25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 x14ac:dyDescent="0.25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 x14ac:dyDescent="0.25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 x14ac:dyDescent="0.25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 x14ac:dyDescent="0.25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 x14ac:dyDescent="0.25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 x14ac:dyDescent="0.25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 x14ac:dyDescent="0.25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 x14ac:dyDescent="0.25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 x14ac:dyDescent="0.25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 x14ac:dyDescent="0.25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 x14ac:dyDescent="0.25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 x14ac:dyDescent="0.25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 x14ac:dyDescent="0.25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 x14ac:dyDescent="0.25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 x14ac:dyDescent="0.25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 x14ac:dyDescent="0.25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 x14ac:dyDescent="0.25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 x14ac:dyDescent="0.25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 x14ac:dyDescent="0.25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 x14ac:dyDescent="0.25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 x14ac:dyDescent="0.25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 x14ac:dyDescent="0.25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 x14ac:dyDescent="0.25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 x14ac:dyDescent="0.25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 x14ac:dyDescent="0.25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 x14ac:dyDescent="0.25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 x14ac:dyDescent="0.25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 x14ac:dyDescent="0.25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 x14ac:dyDescent="0.25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 x14ac:dyDescent="0.25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 x14ac:dyDescent="0.25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 x14ac:dyDescent="0.25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 x14ac:dyDescent="0.25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 x14ac:dyDescent="0.25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 x14ac:dyDescent="0.25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 x14ac:dyDescent="0.25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 x14ac:dyDescent="0.25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 x14ac:dyDescent="0.25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 x14ac:dyDescent="0.25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 x14ac:dyDescent="0.25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 x14ac:dyDescent="0.25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 x14ac:dyDescent="0.25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 x14ac:dyDescent="0.25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 x14ac:dyDescent="0.25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 x14ac:dyDescent="0.25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 x14ac:dyDescent="0.25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 x14ac:dyDescent="0.25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 x14ac:dyDescent="0.25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 x14ac:dyDescent="0.25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 x14ac:dyDescent="0.25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 x14ac:dyDescent="0.25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 x14ac:dyDescent="0.25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 x14ac:dyDescent="0.25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 x14ac:dyDescent="0.25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 x14ac:dyDescent="0.25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 x14ac:dyDescent="0.25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 x14ac:dyDescent="0.25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 x14ac:dyDescent="0.25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 x14ac:dyDescent="0.25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 x14ac:dyDescent="0.25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 x14ac:dyDescent="0.25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 x14ac:dyDescent="0.25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 x14ac:dyDescent="0.2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 x14ac:dyDescent="0.2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 x14ac:dyDescent="0.2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 x14ac:dyDescent="0.2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 x14ac:dyDescent="0.2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 x14ac:dyDescent="0.2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 x14ac:dyDescent="0.2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 x14ac:dyDescent="0.2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 x14ac:dyDescent="0.2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 x14ac:dyDescent="0.2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 x14ac:dyDescent="0.2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 x14ac:dyDescent="0.2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 x14ac:dyDescent="0.2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 x14ac:dyDescent="0.2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 x14ac:dyDescent="0.2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 x14ac:dyDescent="0.2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 x14ac:dyDescent="0.2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 x14ac:dyDescent="0.2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 x14ac:dyDescent="0.2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 x14ac:dyDescent="0.2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 x14ac:dyDescent="0.2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 x14ac:dyDescent="0.2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 x14ac:dyDescent="0.2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 x14ac:dyDescent="0.2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 x14ac:dyDescent="0.2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 x14ac:dyDescent="0.2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 x14ac:dyDescent="0.2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 x14ac:dyDescent="0.2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 x14ac:dyDescent="0.2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 x14ac:dyDescent="0.2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 x14ac:dyDescent="0.2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 x14ac:dyDescent="0.2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 x14ac:dyDescent="0.2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 x14ac:dyDescent="0.2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 x14ac:dyDescent="0.2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 x14ac:dyDescent="0.2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 x14ac:dyDescent="0.2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 x14ac:dyDescent="0.2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 x14ac:dyDescent="0.2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 x14ac:dyDescent="0.2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 x14ac:dyDescent="0.2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 x14ac:dyDescent="0.2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 x14ac:dyDescent="0.2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 x14ac:dyDescent="0.2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 x14ac:dyDescent="0.2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 x14ac:dyDescent="0.2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 x14ac:dyDescent="0.2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 x14ac:dyDescent="0.2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 x14ac:dyDescent="0.2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 x14ac:dyDescent="0.2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 x14ac:dyDescent="0.2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 x14ac:dyDescent="0.2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 x14ac:dyDescent="0.2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 x14ac:dyDescent="0.2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 x14ac:dyDescent="0.2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 x14ac:dyDescent="0.2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 x14ac:dyDescent="0.2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 x14ac:dyDescent="0.2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 x14ac:dyDescent="0.2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 x14ac:dyDescent="0.2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 x14ac:dyDescent="0.2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 x14ac:dyDescent="0.2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 x14ac:dyDescent="0.2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 x14ac:dyDescent="0.2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 x14ac:dyDescent="0.2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 x14ac:dyDescent="0.2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 x14ac:dyDescent="0.2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 x14ac:dyDescent="0.2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 x14ac:dyDescent="0.2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 x14ac:dyDescent="0.2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 x14ac:dyDescent="0.2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 x14ac:dyDescent="0.2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 x14ac:dyDescent="0.2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 x14ac:dyDescent="0.2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 x14ac:dyDescent="0.2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 x14ac:dyDescent="0.2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 x14ac:dyDescent="0.2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 x14ac:dyDescent="0.2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 x14ac:dyDescent="0.2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 x14ac:dyDescent="0.2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 x14ac:dyDescent="0.2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 x14ac:dyDescent="0.2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 x14ac:dyDescent="0.2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 x14ac:dyDescent="0.2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 x14ac:dyDescent="0.2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 x14ac:dyDescent="0.2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 x14ac:dyDescent="0.2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 x14ac:dyDescent="0.2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 x14ac:dyDescent="0.2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 x14ac:dyDescent="0.2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 x14ac:dyDescent="0.2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 x14ac:dyDescent="0.2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 x14ac:dyDescent="0.2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 x14ac:dyDescent="0.2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 x14ac:dyDescent="0.2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 x14ac:dyDescent="0.2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 x14ac:dyDescent="0.2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 x14ac:dyDescent="0.2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 x14ac:dyDescent="0.2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 x14ac:dyDescent="0.2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 x14ac:dyDescent="0.2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 x14ac:dyDescent="0.2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 x14ac:dyDescent="0.2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 x14ac:dyDescent="0.2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 x14ac:dyDescent="0.2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 x14ac:dyDescent="0.2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 x14ac:dyDescent="0.2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 x14ac:dyDescent="0.2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 x14ac:dyDescent="0.2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 x14ac:dyDescent="0.2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 x14ac:dyDescent="0.2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 x14ac:dyDescent="0.2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 x14ac:dyDescent="0.2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 x14ac:dyDescent="0.2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 x14ac:dyDescent="0.2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 x14ac:dyDescent="0.2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 x14ac:dyDescent="0.2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 x14ac:dyDescent="0.2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 x14ac:dyDescent="0.2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 x14ac:dyDescent="0.2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 x14ac:dyDescent="0.2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 x14ac:dyDescent="0.2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 x14ac:dyDescent="0.2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 x14ac:dyDescent="0.2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 x14ac:dyDescent="0.2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 x14ac:dyDescent="0.2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 x14ac:dyDescent="0.2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 x14ac:dyDescent="0.2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 x14ac:dyDescent="0.2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 x14ac:dyDescent="0.2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 x14ac:dyDescent="0.2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 x14ac:dyDescent="0.2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 x14ac:dyDescent="0.2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 x14ac:dyDescent="0.2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 x14ac:dyDescent="0.2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 x14ac:dyDescent="0.2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 x14ac:dyDescent="0.2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 x14ac:dyDescent="0.2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 x14ac:dyDescent="0.2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 x14ac:dyDescent="0.2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 x14ac:dyDescent="0.2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 x14ac:dyDescent="0.2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 x14ac:dyDescent="0.2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 x14ac:dyDescent="0.2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 x14ac:dyDescent="0.2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 x14ac:dyDescent="0.2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 x14ac:dyDescent="0.2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 x14ac:dyDescent="0.2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 x14ac:dyDescent="0.2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 x14ac:dyDescent="0.2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 x14ac:dyDescent="0.2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 x14ac:dyDescent="0.2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 x14ac:dyDescent="0.2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 x14ac:dyDescent="0.2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 x14ac:dyDescent="0.2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 x14ac:dyDescent="0.2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 x14ac:dyDescent="0.2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 x14ac:dyDescent="0.2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 x14ac:dyDescent="0.2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 x14ac:dyDescent="0.2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 x14ac:dyDescent="0.2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 x14ac:dyDescent="0.2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 x14ac:dyDescent="0.2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 x14ac:dyDescent="0.2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 x14ac:dyDescent="0.2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 x14ac:dyDescent="0.2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 x14ac:dyDescent="0.2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 x14ac:dyDescent="0.2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 x14ac:dyDescent="0.2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 x14ac:dyDescent="0.2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 x14ac:dyDescent="0.2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 x14ac:dyDescent="0.2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 x14ac:dyDescent="0.2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 x14ac:dyDescent="0.2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 x14ac:dyDescent="0.2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 x14ac:dyDescent="0.2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 x14ac:dyDescent="0.2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 x14ac:dyDescent="0.2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 x14ac:dyDescent="0.2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 x14ac:dyDescent="0.2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 x14ac:dyDescent="0.2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 x14ac:dyDescent="0.2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 x14ac:dyDescent="0.2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 x14ac:dyDescent="0.2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 x14ac:dyDescent="0.2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 x14ac:dyDescent="0.2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 x14ac:dyDescent="0.2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 x14ac:dyDescent="0.2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 x14ac:dyDescent="0.2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 x14ac:dyDescent="0.2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 x14ac:dyDescent="0.2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 x14ac:dyDescent="0.2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 x14ac:dyDescent="0.2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 x14ac:dyDescent="0.2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 x14ac:dyDescent="0.2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 x14ac:dyDescent="0.2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 x14ac:dyDescent="0.2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 x14ac:dyDescent="0.2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 x14ac:dyDescent="0.2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 x14ac:dyDescent="0.2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 x14ac:dyDescent="0.2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 x14ac:dyDescent="0.2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 x14ac:dyDescent="0.2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 x14ac:dyDescent="0.2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 x14ac:dyDescent="0.2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 x14ac:dyDescent="0.2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 x14ac:dyDescent="0.2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 x14ac:dyDescent="0.2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 x14ac:dyDescent="0.2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 x14ac:dyDescent="0.2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 x14ac:dyDescent="0.2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 x14ac:dyDescent="0.2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 x14ac:dyDescent="0.2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 x14ac:dyDescent="0.2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 x14ac:dyDescent="0.2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 x14ac:dyDescent="0.2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 x14ac:dyDescent="0.2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 x14ac:dyDescent="0.2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 x14ac:dyDescent="0.2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 x14ac:dyDescent="0.2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 x14ac:dyDescent="0.2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 x14ac:dyDescent="0.2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 x14ac:dyDescent="0.2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 x14ac:dyDescent="0.2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 x14ac:dyDescent="0.2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 x14ac:dyDescent="0.2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 x14ac:dyDescent="0.2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 x14ac:dyDescent="0.2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 x14ac:dyDescent="0.2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 x14ac:dyDescent="0.2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 x14ac:dyDescent="0.2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 x14ac:dyDescent="0.2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 x14ac:dyDescent="0.2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 x14ac:dyDescent="0.2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 x14ac:dyDescent="0.2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 x14ac:dyDescent="0.2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 x14ac:dyDescent="0.2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 x14ac:dyDescent="0.2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 x14ac:dyDescent="0.2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 x14ac:dyDescent="0.2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 x14ac:dyDescent="0.2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 x14ac:dyDescent="0.2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 x14ac:dyDescent="0.2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 x14ac:dyDescent="0.2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 x14ac:dyDescent="0.2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 x14ac:dyDescent="0.2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 x14ac:dyDescent="0.2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 x14ac:dyDescent="0.2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 x14ac:dyDescent="0.2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 x14ac:dyDescent="0.2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 x14ac:dyDescent="0.2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 x14ac:dyDescent="0.2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 x14ac:dyDescent="0.2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 x14ac:dyDescent="0.2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 x14ac:dyDescent="0.2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 x14ac:dyDescent="0.2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 x14ac:dyDescent="0.2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 x14ac:dyDescent="0.2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 x14ac:dyDescent="0.2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 x14ac:dyDescent="0.2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 x14ac:dyDescent="0.2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 x14ac:dyDescent="0.2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 x14ac:dyDescent="0.2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 x14ac:dyDescent="0.2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 x14ac:dyDescent="0.2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 x14ac:dyDescent="0.2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 x14ac:dyDescent="0.2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 x14ac:dyDescent="0.2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 x14ac:dyDescent="0.2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 x14ac:dyDescent="0.2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 x14ac:dyDescent="0.2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 x14ac:dyDescent="0.2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 x14ac:dyDescent="0.2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 x14ac:dyDescent="0.2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 x14ac:dyDescent="0.2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 x14ac:dyDescent="0.2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 x14ac:dyDescent="0.2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 x14ac:dyDescent="0.2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 x14ac:dyDescent="0.2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 x14ac:dyDescent="0.2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 x14ac:dyDescent="0.2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 x14ac:dyDescent="0.2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 x14ac:dyDescent="0.2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 x14ac:dyDescent="0.2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 x14ac:dyDescent="0.2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 x14ac:dyDescent="0.2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 x14ac:dyDescent="0.2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 x14ac:dyDescent="0.2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 x14ac:dyDescent="0.2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 x14ac:dyDescent="0.2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 x14ac:dyDescent="0.2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 x14ac:dyDescent="0.2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 x14ac:dyDescent="0.2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 x14ac:dyDescent="0.2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 x14ac:dyDescent="0.2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 x14ac:dyDescent="0.2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 x14ac:dyDescent="0.2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 x14ac:dyDescent="0.2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 x14ac:dyDescent="0.2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 x14ac:dyDescent="0.2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 x14ac:dyDescent="0.2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 x14ac:dyDescent="0.2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 x14ac:dyDescent="0.2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 x14ac:dyDescent="0.2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 x14ac:dyDescent="0.2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 x14ac:dyDescent="0.2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 x14ac:dyDescent="0.2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 x14ac:dyDescent="0.2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 x14ac:dyDescent="0.2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 x14ac:dyDescent="0.2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 x14ac:dyDescent="0.2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 x14ac:dyDescent="0.2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 x14ac:dyDescent="0.2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 x14ac:dyDescent="0.2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 x14ac:dyDescent="0.2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 x14ac:dyDescent="0.2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 x14ac:dyDescent="0.2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 x14ac:dyDescent="0.2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 x14ac:dyDescent="0.2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 x14ac:dyDescent="0.2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 x14ac:dyDescent="0.2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 x14ac:dyDescent="0.2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 x14ac:dyDescent="0.2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 x14ac:dyDescent="0.2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 x14ac:dyDescent="0.2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 x14ac:dyDescent="0.2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 x14ac:dyDescent="0.2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 x14ac:dyDescent="0.2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 x14ac:dyDescent="0.2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 x14ac:dyDescent="0.2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 x14ac:dyDescent="0.2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 x14ac:dyDescent="0.2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 x14ac:dyDescent="0.2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 x14ac:dyDescent="0.2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 x14ac:dyDescent="0.2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 x14ac:dyDescent="0.2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 x14ac:dyDescent="0.2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 x14ac:dyDescent="0.2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 x14ac:dyDescent="0.2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 x14ac:dyDescent="0.2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 x14ac:dyDescent="0.2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 x14ac:dyDescent="0.2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 x14ac:dyDescent="0.2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 x14ac:dyDescent="0.2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 x14ac:dyDescent="0.2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 x14ac:dyDescent="0.2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 x14ac:dyDescent="0.2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 x14ac:dyDescent="0.2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 x14ac:dyDescent="0.2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 x14ac:dyDescent="0.2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 x14ac:dyDescent="0.2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 x14ac:dyDescent="0.2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 x14ac:dyDescent="0.2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 x14ac:dyDescent="0.2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 x14ac:dyDescent="0.2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 x14ac:dyDescent="0.2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 x14ac:dyDescent="0.2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 x14ac:dyDescent="0.2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 x14ac:dyDescent="0.2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 x14ac:dyDescent="0.2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 x14ac:dyDescent="0.2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 x14ac:dyDescent="0.2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 x14ac:dyDescent="0.2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 x14ac:dyDescent="0.2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 x14ac:dyDescent="0.2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 x14ac:dyDescent="0.2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 x14ac:dyDescent="0.2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 x14ac:dyDescent="0.2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 x14ac:dyDescent="0.2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 x14ac:dyDescent="0.2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 x14ac:dyDescent="0.2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 x14ac:dyDescent="0.2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 x14ac:dyDescent="0.2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 x14ac:dyDescent="0.2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 x14ac:dyDescent="0.2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 x14ac:dyDescent="0.2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 x14ac:dyDescent="0.2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 x14ac:dyDescent="0.2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 x14ac:dyDescent="0.2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 x14ac:dyDescent="0.2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 x14ac:dyDescent="0.2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 x14ac:dyDescent="0.2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 x14ac:dyDescent="0.2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 x14ac:dyDescent="0.2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 x14ac:dyDescent="0.2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 x14ac:dyDescent="0.2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 x14ac:dyDescent="0.2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 x14ac:dyDescent="0.2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 x14ac:dyDescent="0.2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 x14ac:dyDescent="0.2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 x14ac:dyDescent="0.2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 x14ac:dyDescent="0.2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 x14ac:dyDescent="0.2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 x14ac:dyDescent="0.2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 x14ac:dyDescent="0.2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 x14ac:dyDescent="0.2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 x14ac:dyDescent="0.2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 x14ac:dyDescent="0.2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 x14ac:dyDescent="0.2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 x14ac:dyDescent="0.2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 x14ac:dyDescent="0.2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 x14ac:dyDescent="0.2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 x14ac:dyDescent="0.2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 x14ac:dyDescent="0.2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 x14ac:dyDescent="0.2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 x14ac:dyDescent="0.2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 x14ac:dyDescent="0.2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 x14ac:dyDescent="0.2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 x14ac:dyDescent="0.2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 x14ac:dyDescent="0.2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 x14ac:dyDescent="0.2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 x14ac:dyDescent="0.2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 x14ac:dyDescent="0.2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 x14ac:dyDescent="0.2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 x14ac:dyDescent="0.2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 x14ac:dyDescent="0.2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 x14ac:dyDescent="0.2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 x14ac:dyDescent="0.2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 x14ac:dyDescent="0.2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 x14ac:dyDescent="0.2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 x14ac:dyDescent="0.2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 x14ac:dyDescent="0.2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 x14ac:dyDescent="0.2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 x14ac:dyDescent="0.2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 x14ac:dyDescent="0.2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 x14ac:dyDescent="0.2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 x14ac:dyDescent="0.2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 x14ac:dyDescent="0.2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 x14ac:dyDescent="0.2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 x14ac:dyDescent="0.2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 x14ac:dyDescent="0.2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 x14ac:dyDescent="0.2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 x14ac:dyDescent="0.2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 x14ac:dyDescent="0.2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 x14ac:dyDescent="0.2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 x14ac:dyDescent="0.2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 x14ac:dyDescent="0.2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 x14ac:dyDescent="0.2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 x14ac:dyDescent="0.2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 x14ac:dyDescent="0.2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 x14ac:dyDescent="0.2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 x14ac:dyDescent="0.2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 x14ac:dyDescent="0.2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 x14ac:dyDescent="0.2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 x14ac:dyDescent="0.2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 x14ac:dyDescent="0.2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 x14ac:dyDescent="0.2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 x14ac:dyDescent="0.2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 x14ac:dyDescent="0.2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 x14ac:dyDescent="0.2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 x14ac:dyDescent="0.2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 x14ac:dyDescent="0.2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 x14ac:dyDescent="0.2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 x14ac:dyDescent="0.2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 x14ac:dyDescent="0.2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 x14ac:dyDescent="0.2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 x14ac:dyDescent="0.2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 x14ac:dyDescent="0.2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 x14ac:dyDescent="0.2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 x14ac:dyDescent="0.2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 x14ac:dyDescent="0.2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 x14ac:dyDescent="0.2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 x14ac:dyDescent="0.2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 x14ac:dyDescent="0.2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 x14ac:dyDescent="0.2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 x14ac:dyDescent="0.2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 x14ac:dyDescent="0.2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 x14ac:dyDescent="0.2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 x14ac:dyDescent="0.2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 x14ac:dyDescent="0.2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 x14ac:dyDescent="0.2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 x14ac:dyDescent="0.2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 x14ac:dyDescent="0.2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 x14ac:dyDescent="0.2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 x14ac:dyDescent="0.2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 x14ac:dyDescent="0.2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 x14ac:dyDescent="0.2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 x14ac:dyDescent="0.2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 x14ac:dyDescent="0.2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 x14ac:dyDescent="0.2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 x14ac:dyDescent="0.2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 x14ac:dyDescent="0.2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 x14ac:dyDescent="0.2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 x14ac:dyDescent="0.2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 x14ac:dyDescent="0.2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 x14ac:dyDescent="0.2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 x14ac:dyDescent="0.2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 x14ac:dyDescent="0.2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 x14ac:dyDescent="0.2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 x14ac:dyDescent="0.2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 x14ac:dyDescent="0.2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 x14ac:dyDescent="0.2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 x14ac:dyDescent="0.2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 x14ac:dyDescent="0.2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 x14ac:dyDescent="0.2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 x14ac:dyDescent="0.2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 x14ac:dyDescent="0.2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 x14ac:dyDescent="0.2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 x14ac:dyDescent="0.2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 x14ac:dyDescent="0.2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 x14ac:dyDescent="0.2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 x14ac:dyDescent="0.2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 x14ac:dyDescent="0.2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 x14ac:dyDescent="0.2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 x14ac:dyDescent="0.2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 x14ac:dyDescent="0.2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 x14ac:dyDescent="0.2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 x14ac:dyDescent="0.2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 x14ac:dyDescent="0.2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 x14ac:dyDescent="0.2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 x14ac:dyDescent="0.2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 x14ac:dyDescent="0.2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 x14ac:dyDescent="0.2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 x14ac:dyDescent="0.2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 x14ac:dyDescent="0.2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 x14ac:dyDescent="0.2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 x14ac:dyDescent="0.2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 x14ac:dyDescent="0.2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 x14ac:dyDescent="0.2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 x14ac:dyDescent="0.2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 x14ac:dyDescent="0.2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 x14ac:dyDescent="0.2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 x14ac:dyDescent="0.2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 x14ac:dyDescent="0.2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 x14ac:dyDescent="0.2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 x14ac:dyDescent="0.2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 x14ac:dyDescent="0.2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 x14ac:dyDescent="0.2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 x14ac:dyDescent="0.2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 x14ac:dyDescent="0.2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 x14ac:dyDescent="0.2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 x14ac:dyDescent="0.2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 x14ac:dyDescent="0.2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 x14ac:dyDescent="0.2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 x14ac:dyDescent="0.2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 x14ac:dyDescent="0.2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 x14ac:dyDescent="0.2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 x14ac:dyDescent="0.2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 x14ac:dyDescent="0.2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 x14ac:dyDescent="0.2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 x14ac:dyDescent="0.2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 x14ac:dyDescent="0.2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 x14ac:dyDescent="0.2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 x14ac:dyDescent="0.2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 x14ac:dyDescent="0.2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 x14ac:dyDescent="0.2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 x14ac:dyDescent="0.2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 x14ac:dyDescent="0.2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 x14ac:dyDescent="0.2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 x14ac:dyDescent="0.2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 x14ac:dyDescent="0.2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 x14ac:dyDescent="0.2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 x14ac:dyDescent="0.2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 x14ac:dyDescent="0.2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 x14ac:dyDescent="0.2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 x14ac:dyDescent="0.2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 x14ac:dyDescent="0.2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 x14ac:dyDescent="0.2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 x14ac:dyDescent="0.2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 x14ac:dyDescent="0.2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 x14ac:dyDescent="0.2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 x14ac:dyDescent="0.2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 x14ac:dyDescent="0.2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 x14ac:dyDescent="0.2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 x14ac:dyDescent="0.2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 x14ac:dyDescent="0.2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 x14ac:dyDescent="0.2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 x14ac:dyDescent="0.2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 x14ac:dyDescent="0.2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 x14ac:dyDescent="0.2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 x14ac:dyDescent="0.2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 x14ac:dyDescent="0.2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 x14ac:dyDescent="0.2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 x14ac:dyDescent="0.2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 x14ac:dyDescent="0.2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 x14ac:dyDescent="0.2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 x14ac:dyDescent="0.2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 x14ac:dyDescent="0.2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 x14ac:dyDescent="0.2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 x14ac:dyDescent="0.2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 x14ac:dyDescent="0.2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 x14ac:dyDescent="0.2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 x14ac:dyDescent="0.2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 x14ac:dyDescent="0.2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 x14ac:dyDescent="0.2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 x14ac:dyDescent="0.2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 x14ac:dyDescent="0.2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 x14ac:dyDescent="0.2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 x14ac:dyDescent="0.2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 x14ac:dyDescent="0.2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 x14ac:dyDescent="0.2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 x14ac:dyDescent="0.2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 x14ac:dyDescent="0.2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 x14ac:dyDescent="0.2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 x14ac:dyDescent="0.2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 x14ac:dyDescent="0.2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 x14ac:dyDescent="0.2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 x14ac:dyDescent="0.2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 x14ac:dyDescent="0.2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 x14ac:dyDescent="0.2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 x14ac:dyDescent="0.2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 x14ac:dyDescent="0.2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 x14ac:dyDescent="0.2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 x14ac:dyDescent="0.2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 x14ac:dyDescent="0.2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 x14ac:dyDescent="0.2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 x14ac:dyDescent="0.2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 x14ac:dyDescent="0.2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 x14ac:dyDescent="0.2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 x14ac:dyDescent="0.2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 x14ac:dyDescent="0.2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 x14ac:dyDescent="0.2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 x14ac:dyDescent="0.2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 x14ac:dyDescent="0.2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 x14ac:dyDescent="0.2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 x14ac:dyDescent="0.2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 x14ac:dyDescent="0.2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 x14ac:dyDescent="0.2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 x14ac:dyDescent="0.2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 x14ac:dyDescent="0.2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 x14ac:dyDescent="0.2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 x14ac:dyDescent="0.2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 x14ac:dyDescent="0.2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 x14ac:dyDescent="0.2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 x14ac:dyDescent="0.2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 x14ac:dyDescent="0.2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 x14ac:dyDescent="0.2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 x14ac:dyDescent="0.2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 x14ac:dyDescent="0.2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 x14ac:dyDescent="0.2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 x14ac:dyDescent="0.2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 x14ac:dyDescent="0.2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 x14ac:dyDescent="0.2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 x14ac:dyDescent="0.2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 x14ac:dyDescent="0.2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 x14ac:dyDescent="0.2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 x14ac:dyDescent="0.2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 x14ac:dyDescent="0.2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 x14ac:dyDescent="0.2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 x14ac:dyDescent="0.2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 x14ac:dyDescent="0.2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 x14ac:dyDescent="0.2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 x14ac:dyDescent="0.2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 x14ac:dyDescent="0.2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 x14ac:dyDescent="0.2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 x14ac:dyDescent="0.2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 x14ac:dyDescent="0.2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 x14ac:dyDescent="0.2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 x14ac:dyDescent="0.2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 x14ac:dyDescent="0.2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 x14ac:dyDescent="0.2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 x14ac:dyDescent="0.2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 x14ac:dyDescent="0.2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 x14ac:dyDescent="0.2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 x14ac:dyDescent="0.2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 x14ac:dyDescent="0.2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 x14ac:dyDescent="0.2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 x14ac:dyDescent="0.2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 x14ac:dyDescent="0.2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 x14ac:dyDescent="0.2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 x14ac:dyDescent="0.2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 x14ac:dyDescent="0.2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 x14ac:dyDescent="0.2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 x14ac:dyDescent="0.2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 x14ac:dyDescent="0.2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 x14ac:dyDescent="0.2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 x14ac:dyDescent="0.2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 x14ac:dyDescent="0.2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 x14ac:dyDescent="0.2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 x14ac:dyDescent="0.2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 x14ac:dyDescent="0.2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 x14ac:dyDescent="0.2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 x14ac:dyDescent="0.2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 x14ac:dyDescent="0.2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 x14ac:dyDescent="0.2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 x14ac:dyDescent="0.2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 x14ac:dyDescent="0.2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 x14ac:dyDescent="0.2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 x14ac:dyDescent="0.2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 x14ac:dyDescent="0.2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 x14ac:dyDescent="0.2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 x14ac:dyDescent="0.2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 x14ac:dyDescent="0.2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 x14ac:dyDescent="0.2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 x14ac:dyDescent="0.2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 x14ac:dyDescent="0.2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 x14ac:dyDescent="0.2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 x14ac:dyDescent="0.2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 x14ac:dyDescent="0.2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 x14ac:dyDescent="0.2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 x14ac:dyDescent="0.2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 x14ac:dyDescent="0.2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 x14ac:dyDescent="0.2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 x14ac:dyDescent="0.2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 x14ac:dyDescent="0.2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 x14ac:dyDescent="0.2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 x14ac:dyDescent="0.2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 x14ac:dyDescent="0.2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 x14ac:dyDescent="0.2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 x14ac:dyDescent="0.2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 x14ac:dyDescent="0.2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 x14ac:dyDescent="0.2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 x14ac:dyDescent="0.2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 x14ac:dyDescent="0.2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 x14ac:dyDescent="0.2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 x14ac:dyDescent="0.2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 x14ac:dyDescent="0.2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 x14ac:dyDescent="0.2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 x14ac:dyDescent="0.2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 x14ac:dyDescent="0.2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 x14ac:dyDescent="0.2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 x14ac:dyDescent="0.2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 x14ac:dyDescent="0.2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 x14ac:dyDescent="0.2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 x14ac:dyDescent="0.2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 x14ac:dyDescent="0.2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 x14ac:dyDescent="0.2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 x14ac:dyDescent="0.2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 x14ac:dyDescent="0.2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 x14ac:dyDescent="0.2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 x14ac:dyDescent="0.2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 x14ac:dyDescent="0.2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 x14ac:dyDescent="0.2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 x14ac:dyDescent="0.2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 x14ac:dyDescent="0.2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 x14ac:dyDescent="0.2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 x14ac:dyDescent="0.2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 x14ac:dyDescent="0.2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 x14ac:dyDescent="0.2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 x14ac:dyDescent="0.2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 x14ac:dyDescent="0.2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 x14ac:dyDescent="0.2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 x14ac:dyDescent="0.2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 x14ac:dyDescent="0.2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 x14ac:dyDescent="0.2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 x14ac:dyDescent="0.2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 x14ac:dyDescent="0.2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 x14ac:dyDescent="0.2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 x14ac:dyDescent="0.2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 x14ac:dyDescent="0.2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 x14ac:dyDescent="0.2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 x14ac:dyDescent="0.2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 x14ac:dyDescent="0.2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 x14ac:dyDescent="0.2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 x14ac:dyDescent="0.2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 x14ac:dyDescent="0.2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 x14ac:dyDescent="0.2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 x14ac:dyDescent="0.2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 x14ac:dyDescent="0.2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 x14ac:dyDescent="0.2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 x14ac:dyDescent="0.2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 x14ac:dyDescent="0.2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 x14ac:dyDescent="0.2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 x14ac:dyDescent="0.2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 x14ac:dyDescent="0.2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 x14ac:dyDescent="0.2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 x14ac:dyDescent="0.2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 x14ac:dyDescent="0.2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 x14ac:dyDescent="0.2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 x14ac:dyDescent="0.2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 x14ac:dyDescent="0.2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 x14ac:dyDescent="0.2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 x14ac:dyDescent="0.2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 x14ac:dyDescent="0.2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 x14ac:dyDescent="0.2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 x14ac:dyDescent="0.2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 x14ac:dyDescent="0.2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 x14ac:dyDescent="0.2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 x14ac:dyDescent="0.2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 x14ac:dyDescent="0.2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 x14ac:dyDescent="0.2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 x14ac:dyDescent="0.2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 x14ac:dyDescent="0.2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 x14ac:dyDescent="0.2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 x14ac:dyDescent="0.2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 x14ac:dyDescent="0.2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 x14ac:dyDescent="0.2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 x14ac:dyDescent="0.2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 x14ac:dyDescent="0.2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 x14ac:dyDescent="0.2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 x14ac:dyDescent="0.2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 x14ac:dyDescent="0.2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 x14ac:dyDescent="0.2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 x14ac:dyDescent="0.2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 x14ac:dyDescent="0.2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 x14ac:dyDescent="0.2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 x14ac:dyDescent="0.2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 x14ac:dyDescent="0.2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 x14ac:dyDescent="0.2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 x14ac:dyDescent="0.2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 x14ac:dyDescent="0.2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 x14ac:dyDescent="0.2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 x14ac:dyDescent="0.2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 x14ac:dyDescent="0.2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 x14ac:dyDescent="0.2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 x14ac:dyDescent="0.2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 x14ac:dyDescent="0.2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 x14ac:dyDescent="0.2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 x14ac:dyDescent="0.2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 x14ac:dyDescent="0.2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 x14ac:dyDescent="0.2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 x14ac:dyDescent="0.2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 x14ac:dyDescent="0.2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 x14ac:dyDescent="0.2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 x14ac:dyDescent="0.2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 x14ac:dyDescent="0.2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 x14ac:dyDescent="0.2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 x14ac:dyDescent="0.2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 x14ac:dyDescent="0.2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 x14ac:dyDescent="0.2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 x14ac:dyDescent="0.2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 x14ac:dyDescent="0.2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 x14ac:dyDescent="0.2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 x14ac:dyDescent="0.2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 x14ac:dyDescent="0.2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 x14ac:dyDescent="0.2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 x14ac:dyDescent="0.2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 x14ac:dyDescent="0.2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 x14ac:dyDescent="0.2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 x14ac:dyDescent="0.2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 x14ac:dyDescent="0.2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 x14ac:dyDescent="0.2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 x14ac:dyDescent="0.2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 x14ac:dyDescent="0.2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 x14ac:dyDescent="0.2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 x14ac:dyDescent="0.2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 x14ac:dyDescent="0.2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 x14ac:dyDescent="0.2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 x14ac:dyDescent="0.2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 x14ac:dyDescent="0.2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 x14ac:dyDescent="0.2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 x14ac:dyDescent="0.2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 x14ac:dyDescent="0.2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 x14ac:dyDescent="0.2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 x14ac:dyDescent="0.2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 x14ac:dyDescent="0.2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 x14ac:dyDescent="0.2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 x14ac:dyDescent="0.2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 x14ac:dyDescent="0.2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 x14ac:dyDescent="0.2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 x14ac:dyDescent="0.2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 x14ac:dyDescent="0.2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 x14ac:dyDescent="0.2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 x14ac:dyDescent="0.2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 x14ac:dyDescent="0.2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 x14ac:dyDescent="0.2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 x14ac:dyDescent="0.2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 x14ac:dyDescent="0.2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 x14ac:dyDescent="0.2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 x14ac:dyDescent="0.2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 x14ac:dyDescent="0.2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 x14ac:dyDescent="0.2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 x14ac:dyDescent="0.2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 x14ac:dyDescent="0.2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 x14ac:dyDescent="0.2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 x14ac:dyDescent="0.2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 x14ac:dyDescent="0.2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 x14ac:dyDescent="0.2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 x14ac:dyDescent="0.2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 x14ac:dyDescent="0.2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 x14ac:dyDescent="0.2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 x14ac:dyDescent="0.2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 x14ac:dyDescent="0.2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 x14ac:dyDescent="0.2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 x14ac:dyDescent="0.2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 x14ac:dyDescent="0.2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 x14ac:dyDescent="0.2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 x14ac:dyDescent="0.2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 x14ac:dyDescent="0.2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 x14ac:dyDescent="0.2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 x14ac:dyDescent="0.2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 x14ac:dyDescent="0.2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 x14ac:dyDescent="0.2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 x14ac:dyDescent="0.2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 x14ac:dyDescent="0.2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 x14ac:dyDescent="0.2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 x14ac:dyDescent="0.2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 x14ac:dyDescent="0.2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 x14ac:dyDescent="0.2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 x14ac:dyDescent="0.2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 x14ac:dyDescent="0.2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 x14ac:dyDescent="0.2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 x14ac:dyDescent="0.2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 x14ac:dyDescent="0.2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 x14ac:dyDescent="0.2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 x14ac:dyDescent="0.2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 x14ac:dyDescent="0.2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 x14ac:dyDescent="0.2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 x14ac:dyDescent="0.2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 x14ac:dyDescent="0.2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 x14ac:dyDescent="0.2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 x14ac:dyDescent="0.2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 x14ac:dyDescent="0.2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 x14ac:dyDescent="0.2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 x14ac:dyDescent="0.2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 x14ac:dyDescent="0.2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 x14ac:dyDescent="0.2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 x14ac:dyDescent="0.2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 x14ac:dyDescent="0.2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 x14ac:dyDescent="0.2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 x14ac:dyDescent="0.2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 x14ac:dyDescent="0.2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 x14ac:dyDescent="0.2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 x14ac:dyDescent="0.2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 x14ac:dyDescent="0.2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 x14ac:dyDescent="0.2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 x14ac:dyDescent="0.2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 x14ac:dyDescent="0.2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 x14ac:dyDescent="0.2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 x14ac:dyDescent="0.2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 x14ac:dyDescent="0.2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 x14ac:dyDescent="0.2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 x14ac:dyDescent="0.2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 x14ac:dyDescent="0.2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 x14ac:dyDescent="0.2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 x14ac:dyDescent="0.2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 x14ac:dyDescent="0.2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 x14ac:dyDescent="0.2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 x14ac:dyDescent="0.2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 x14ac:dyDescent="0.2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 x14ac:dyDescent="0.2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 x14ac:dyDescent="0.2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 x14ac:dyDescent="0.2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 x14ac:dyDescent="0.2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 x14ac:dyDescent="0.2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 x14ac:dyDescent="0.2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 x14ac:dyDescent="0.2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 x14ac:dyDescent="0.2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 x14ac:dyDescent="0.2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 x14ac:dyDescent="0.2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 x14ac:dyDescent="0.2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 x14ac:dyDescent="0.2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 x14ac:dyDescent="0.2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 x14ac:dyDescent="0.2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 x14ac:dyDescent="0.2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 x14ac:dyDescent="0.2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 x14ac:dyDescent="0.2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 x14ac:dyDescent="0.2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 x14ac:dyDescent="0.2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 x14ac:dyDescent="0.2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 x14ac:dyDescent="0.2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 x14ac:dyDescent="0.2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 x14ac:dyDescent="0.2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 x14ac:dyDescent="0.2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 x14ac:dyDescent="0.2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 x14ac:dyDescent="0.2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 x14ac:dyDescent="0.2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 x14ac:dyDescent="0.2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 x14ac:dyDescent="0.2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 x14ac:dyDescent="0.2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 x14ac:dyDescent="0.2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 x14ac:dyDescent="0.2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 x14ac:dyDescent="0.2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 x14ac:dyDescent="0.2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 x14ac:dyDescent="0.2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 x14ac:dyDescent="0.2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 x14ac:dyDescent="0.2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 x14ac:dyDescent="0.2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 x14ac:dyDescent="0.2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 x14ac:dyDescent="0.2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 x14ac:dyDescent="0.2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 x14ac:dyDescent="0.2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 x14ac:dyDescent="0.2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 x14ac:dyDescent="0.2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 x14ac:dyDescent="0.2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 x14ac:dyDescent="0.2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 x14ac:dyDescent="0.2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 x14ac:dyDescent="0.2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 x14ac:dyDescent="0.2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 x14ac:dyDescent="0.2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 x14ac:dyDescent="0.2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 x14ac:dyDescent="0.2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 x14ac:dyDescent="0.2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 x14ac:dyDescent="0.2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 x14ac:dyDescent="0.2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 x14ac:dyDescent="0.2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 x14ac:dyDescent="0.2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 x14ac:dyDescent="0.2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 x14ac:dyDescent="0.2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 x14ac:dyDescent="0.2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 x14ac:dyDescent="0.2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 x14ac:dyDescent="0.2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 x14ac:dyDescent="0.2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 x14ac:dyDescent="0.2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 x14ac:dyDescent="0.2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 x14ac:dyDescent="0.2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 x14ac:dyDescent="0.2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 x14ac:dyDescent="0.2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 x14ac:dyDescent="0.2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 x14ac:dyDescent="0.2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 x14ac:dyDescent="0.2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 x14ac:dyDescent="0.2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 x14ac:dyDescent="0.2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 x14ac:dyDescent="0.2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 x14ac:dyDescent="0.2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 x14ac:dyDescent="0.2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 x14ac:dyDescent="0.2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 x14ac:dyDescent="0.2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 x14ac:dyDescent="0.2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 x14ac:dyDescent="0.2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 x14ac:dyDescent="0.2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 x14ac:dyDescent="0.2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 x14ac:dyDescent="0.2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 x14ac:dyDescent="0.2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 x14ac:dyDescent="0.2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 x14ac:dyDescent="0.2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 x14ac:dyDescent="0.2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 x14ac:dyDescent="0.2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 x14ac:dyDescent="0.2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 x14ac:dyDescent="0.2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 x14ac:dyDescent="0.2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 x14ac:dyDescent="0.2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 x14ac:dyDescent="0.2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 x14ac:dyDescent="0.2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 x14ac:dyDescent="0.2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 x14ac:dyDescent="0.2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 x14ac:dyDescent="0.2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 x14ac:dyDescent="0.2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 x14ac:dyDescent="0.2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 x14ac:dyDescent="0.2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 x14ac:dyDescent="0.2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 x14ac:dyDescent="0.2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 x14ac:dyDescent="0.2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 x14ac:dyDescent="0.2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 x14ac:dyDescent="0.2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 x14ac:dyDescent="0.2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 x14ac:dyDescent="0.2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 x14ac:dyDescent="0.2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 x14ac:dyDescent="0.2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 x14ac:dyDescent="0.2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 x14ac:dyDescent="0.2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 x14ac:dyDescent="0.2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 x14ac:dyDescent="0.2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 x14ac:dyDescent="0.2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 x14ac:dyDescent="0.2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 x14ac:dyDescent="0.2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 x14ac:dyDescent="0.2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 x14ac:dyDescent="0.2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 x14ac:dyDescent="0.2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 x14ac:dyDescent="0.2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 x14ac:dyDescent="0.2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 x14ac:dyDescent="0.2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 x14ac:dyDescent="0.2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 x14ac:dyDescent="0.2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 x14ac:dyDescent="0.2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 x14ac:dyDescent="0.2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 x14ac:dyDescent="0.2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 x14ac:dyDescent="0.2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 x14ac:dyDescent="0.2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 x14ac:dyDescent="0.2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 x14ac:dyDescent="0.2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 x14ac:dyDescent="0.2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 x14ac:dyDescent="0.2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 x14ac:dyDescent="0.2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 x14ac:dyDescent="0.2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 x14ac:dyDescent="0.2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 x14ac:dyDescent="0.2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 x14ac:dyDescent="0.2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 x14ac:dyDescent="0.2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 x14ac:dyDescent="0.2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 x14ac:dyDescent="0.2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 x14ac:dyDescent="0.2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 x14ac:dyDescent="0.2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 x14ac:dyDescent="0.2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 x14ac:dyDescent="0.2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 x14ac:dyDescent="0.2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 x14ac:dyDescent="0.2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 x14ac:dyDescent="0.2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 x14ac:dyDescent="0.2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 x14ac:dyDescent="0.2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 x14ac:dyDescent="0.2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 x14ac:dyDescent="0.2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 x14ac:dyDescent="0.2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 x14ac:dyDescent="0.2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 x14ac:dyDescent="0.2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 x14ac:dyDescent="0.2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 x14ac:dyDescent="0.2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 x14ac:dyDescent="0.2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 x14ac:dyDescent="0.2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 x14ac:dyDescent="0.2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 x14ac:dyDescent="0.2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 x14ac:dyDescent="0.2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 x14ac:dyDescent="0.2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 x14ac:dyDescent="0.2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 x14ac:dyDescent="0.2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 x14ac:dyDescent="0.2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 x14ac:dyDescent="0.2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 x14ac:dyDescent="0.2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 x14ac:dyDescent="0.2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 x14ac:dyDescent="0.2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 x14ac:dyDescent="0.2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 x14ac:dyDescent="0.2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 x14ac:dyDescent="0.2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 x14ac:dyDescent="0.2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 x14ac:dyDescent="0.2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 x14ac:dyDescent="0.2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 x14ac:dyDescent="0.2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 x14ac:dyDescent="0.2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 x14ac:dyDescent="0.2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 x14ac:dyDescent="0.2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 x14ac:dyDescent="0.2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 x14ac:dyDescent="0.2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 x14ac:dyDescent="0.2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 x14ac:dyDescent="0.2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 x14ac:dyDescent="0.2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 x14ac:dyDescent="0.2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 x14ac:dyDescent="0.2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 x14ac:dyDescent="0.2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 x14ac:dyDescent="0.2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 x14ac:dyDescent="0.2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 x14ac:dyDescent="0.2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 x14ac:dyDescent="0.2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 x14ac:dyDescent="0.2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 x14ac:dyDescent="0.2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 x14ac:dyDescent="0.2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 x14ac:dyDescent="0.2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 x14ac:dyDescent="0.2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 x14ac:dyDescent="0.2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 x14ac:dyDescent="0.2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 x14ac:dyDescent="0.2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 x14ac:dyDescent="0.2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 x14ac:dyDescent="0.2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 x14ac:dyDescent="0.2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 x14ac:dyDescent="0.2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 x14ac:dyDescent="0.2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 x14ac:dyDescent="0.2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 x14ac:dyDescent="0.2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 x14ac:dyDescent="0.2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 x14ac:dyDescent="0.2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 x14ac:dyDescent="0.2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 x14ac:dyDescent="0.2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 x14ac:dyDescent="0.2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 x14ac:dyDescent="0.2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 x14ac:dyDescent="0.2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 x14ac:dyDescent="0.2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 x14ac:dyDescent="0.2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 x14ac:dyDescent="0.2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 x14ac:dyDescent="0.2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 x14ac:dyDescent="0.2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 x14ac:dyDescent="0.2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 x14ac:dyDescent="0.2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 x14ac:dyDescent="0.2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 x14ac:dyDescent="0.2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 x14ac:dyDescent="0.2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 x14ac:dyDescent="0.2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 x14ac:dyDescent="0.2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 x14ac:dyDescent="0.2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 x14ac:dyDescent="0.2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 x14ac:dyDescent="0.2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 x14ac:dyDescent="0.2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 x14ac:dyDescent="0.2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 x14ac:dyDescent="0.2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 x14ac:dyDescent="0.2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 x14ac:dyDescent="0.2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 x14ac:dyDescent="0.2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 x14ac:dyDescent="0.2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 x14ac:dyDescent="0.2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 x14ac:dyDescent="0.2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 x14ac:dyDescent="0.2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 x14ac:dyDescent="0.2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 x14ac:dyDescent="0.2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 x14ac:dyDescent="0.2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 x14ac:dyDescent="0.2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 x14ac:dyDescent="0.2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 x14ac:dyDescent="0.2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 x14ac:dyDescent="0.2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 x14ac:dyDescent="0.2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 x14ac:dyDescent="0.2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 x14ac:dyDescent="0.2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 x14ac:dyDescent="0.2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 x14ac:dyDescent="0.2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 x14ac:dyDescent="0.2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 x14ac:dyDescent="0.2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 x14ac:dyDescent="0.2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 x14ac:dyDescent="0.2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 x14ac:dyDescent="0.2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 x14ac:dyDescent="0.2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 x14ac:dyDescent="0.2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 x14ac:dyDescent="0.2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 x14ac:dyDescent="0.2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 x14ac:dyDescent="0.2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 x14ac:dyDescent="0.2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 x14ac:dyDescent="0.2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 x14ac:dyDescent="0.2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 x14ac:dyDescent="0.2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 x14ac:dyDescent="0.2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 x14ac:dyDescent="0.2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 x14ac:dyDescent="0.2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 x14ac:dyDescent="0.2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 x14ac:dyDescent="0.2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 x14ac:dyDescent="0.2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 x14ac:dyDescent="0.2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 x14ac:dyDescent="0.2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 x14ac:dyDescent="0.2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 x14ac:dyDescent="0.2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 x14ac:dyDescent="0.2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 x14ac:dyDescent="0.2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 x14ac:dyDescent="0.2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 x14ac:dyDescent="0.2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 x14ac:dyDescent="0.2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 x14ac:dyDescent="0.2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 x14ac:dyDescent="0.2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 x14ac:dyDescent="0.2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 x14ac:dyDescent="0.2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 x14ac:dyDescent="0.2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 x14ac:dyDescent="0.2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 x14ac:dyDescent="0.2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 x14ac:dyDescent="0.2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 x14ac:dyDescent="0.2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 x14ac:dyDescent="0.2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 x14ac:dyDescent="0.2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 x14ac:dyDescent="0.2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 x14ac:dyDescent="0.2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 x14ac:dyDescent="0.2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 x14ac:dyDescent="0.2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 x14ac:dyDescent="0.2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 x14ac:dyDescent="0.2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 x14ac:dyDescent="0.2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 x14ac:dyDescent="0.2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 x14ac:dyDescent="0.2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 x14ac:dyDescent="0.2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 x14ac:dyDescent="0.2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 x14ac:dyDescent="0.2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 x14ac:dyDescent="0.2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 x14ac:dyDescent="0.2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 x14ac:dyDescent="0.2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 x14ac:dyDescent="0.2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 x14ac:dyDescent="0.2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 x14ac:dyDescent="0.2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 x14ac:dyDescent="0.2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 x14ac:dyDescent="0.2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 x14ac:dyDescent="0.2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 x14ac:dyDescent="0.2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 x14ac:dyDescent="0.2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 x14ac:dyDescent="0.2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 x14ac:dyDescent="0.2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 x14ac:dyDescent="0.2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 x14ac:dyDescent="0.2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 x14ac:dyDescent="0.2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 x14ac:dyDescent="0.2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 x14ac:dyDescent="0.2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 x14ac:dyDescent="0.2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 x14ac:dyDescent="0.2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 x14ac:dyDescent="0.2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 x14ac:dyDescent="0.2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 x14ac:dyDescent="0.2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 x14ac:dyDescent="0.2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 x14ac:dyDescent="0.2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 x14ac:dyDescent="0.2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 x14ac:dyDescent="0.2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 x14ac:dyDescent="0.2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 x14ac:dyDescent="0.2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 x14ac:dyDescent="0.2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 x14ac:dyDescent="0.2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 x14ac:dyDescent="0.2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 x14ac:dyDescent="0.2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 x14ac:dyDescent="0.2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 x14ac:dyDescent="0.2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 x14ac:dyDescent="0.2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 x14ac:dyDescent="0.2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 x14ac:dyDescent="0.2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 x14ac:dyDescent="0.2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 x14ac:dyDescent="0.2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 x14ac:dyDescent="0.2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 x14ac:dyDescent="0.2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 x14ac:dyDescent="0.2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 x14ac:dyDescent="0.2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 x14ac:dyDescent="0.2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 x14ac:dyDescent="0.2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 x14ac:dyDescent="0.2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 x14ac:dyDescent="0.2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 x14ac:dyDescent="0.2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 x14ac:dyDescent="0.2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 x14ac:dyDescent="0.2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 x14ac:dyDescent="0.2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 x14ac:dyDescent="0.2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 x14ac:dyDescent="0.2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 x14ac:dyDescent="0.2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 x14ac:dyDescent="0.2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 x14ac:dyDescent="0.2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 x14ac:dyDescent="0.2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 x14ac:dyDescent="0.2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 x14ac:dyDescent="0.2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 x14ac:dyDescent="0.2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 x14ac:dyDescent="0.2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 x14ac:dyDescent="0.2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 x14ac:dyDescent="0.2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 x14ac:dyDescent="0.2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 x14ac:dyDescent="0.2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 x14ac:dyDescent="0.2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 x14ac:dyDescent="0.2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 x14ac:dyDescent="0.2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 x14ac:dyDescent="0.2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 x14ac:dyDescent="0.2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 x14ac:dyDescent="0.2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 x14ac:dyDescent="0.2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 x14ac:dyDescent="0.2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 x14ac:dyDescent="0.2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 x14ac:dyDescent="0.2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 x14ac:dyDescent="0.2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 x14ac:dyDescent="0.2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 x14ac:dyDescent="0.2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 x14ac:dyDescent="0.2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 x14ac:dyDescent="0.2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 x14ac:dyDescent="0.2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 x14ac:dyDescent="0.2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 x14ac:dyDescent="0.2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 x14ac:dyDescent="0.2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 x14ac:dyDescent="0.2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 x14ac:dyDescent="0.2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 x14ac:dyDescent="0.2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 x14ac:dyDescent="0.2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 x14ac:dyDescent="0.2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 x14ac:dyDescent="0.2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 x14ac:dyDescent="0.2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 x14ac:dyDescent="0.2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 x14ac:dyDescent="0.2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 x14ac:dyDescent="0.2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 x14ac:dyDescent="0.2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 x14ac:dyDescent="0.2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 x14ac:dyDescent="0.2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 x14ac:dyDescent="0.2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 x14ac:dyDescent="0.2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 x14ac:dyDescent="0.2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 x14ac:dyDescent="0.2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 x14ac:dyDescent="0.2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 x14ac:dyDescent="0.2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 x14ac:dyDescent="0.2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 x14ac:dyDescent="0.2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 x14ac:dyDescent="0.2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 x14ac:dyDescent="0.2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 x14ac:dyDescent="0.2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 x14ac:dyDescent="0.2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 x14ac:dyDescent="0.2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 x14ac:dyDescent="0.2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 x14ac:dyDescent="0.2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 x14ac:dyDescent="0.2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 x14ac:dyDescent="0.2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 x14ac:dyDescent="0.2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 x14ac:dyDescent="0.2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 x14ac:dyDescent="0.2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 x14ac:dyDescent="0.2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 x14ac:dyDescent="0.2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 x14ac:dyDescent="0.2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 x14ac:dyDescent="0.2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 x14ac:dyDescent="0.2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 x14ac:dyDescent="0.2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 x14ac:dyDescent="0.2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 x14ac:dyDescent="0.2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 x14ac:dyDescent="0.2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 x14ac:dyDescent="0.2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 x14ac:dyDescent="0.2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 x14ac:dyDescent="0.2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 x14ac:dyDescent="0.2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 x14ac:dyDescent="0.2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 x14ac:dyDescent="0.2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 x14ac:dyDescent="0.2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 x14ac:dyDescent="0.2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 x14ac:dyDescent="0.2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 x14ac:dyDescent="0.2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 x14ac:dyDescent="0.2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 x14ac:dyDescent="0.2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 x14ac:dyDescent="0.2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 x14ac:dyDescent="0.2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 x14ac:dyDescent="0.2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 x14ac:dyDescent="0.2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 x14ac:dyDescent="0.2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 x14ac:dyDescent="0.2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 x14ac:dyDescent="0.2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 x14ac:dyDescent="0.2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 x14ac:dyDescent="0.2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 x14ac:dyDescent="0.2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 x14ac:dyDescent="0.2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 x14ac:dyDescent="0.2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 x14ac:dyDescent="0.2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 x14ac:dyDescent="0.2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 x14ac:dyDescent="0.2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 x14ac:dyDescent="0.2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 x14ac:dyDescent="0.2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 x14ac:dyDescent="0.2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 x14ac:dyDescent="0.2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 x14ac:dyDescent="0.2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 x14ac:dyDescent="0.2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 x14ac:dyDescent="0.2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 x14ac:dyDescent="0.2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 x14ac:dyDescent="0.2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 x14ac:dyDescent="0.2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 x14ac:dyDescent="0.2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 x14ac:dyDescent="0.2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 x14ac:dyDescent="0.2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 x14ac:dyDescent="0.2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 x14ac:dyDescent="0.2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 x14ac:dyDescent="0.2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 x14ac:dyDescent="0.2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 x14ac:dyDescent="0.2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 x14ac:dyDescent="0.2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 x14ac:dyDescent="0.2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 x14ac:dyDescent="0.2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 x14ac:dyDescent="0.2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 x14ac:dyDescent="0.2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 x14ac:dyDescent="0.2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 x14ac:dyDescent="0.2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 x14ac:dyDescent="0.2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 x14ac:dyDescent="0.2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 x14ac:dyDescent="0.2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 x14ac:dyDescent="0.2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 x14ac:dyDescent="0.2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 x14ac:dyDescent="0.2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 x14ac:dyDescent="0.2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 x14ac:dyDescent="0.2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 x14ac:dyDescent="0.2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 x14ac:dyDescent="0.2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 x14ac:dyDescent="0.2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 x14ac:dyDescent="0.2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 x14ac:dyDescent="0.2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 x14ac:dyDescent="0.2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 x14ac:dyDescent="0.2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 x14ac:dyDescent="0.2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 x14ac:dyDescent="0.2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 x14ac:dyDescent="0.2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 x14ac:dyDescent="0.2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 x14ac:dyDescent="0.2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 x14ac:dyDescent="0.2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 x14ac:dyDescent="0.2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 x14ac:dyDescent="0.2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 x14ac:dyDescent="0.2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 x14ac:dyDescent="0.2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 x14ac:dyDescent="0.2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 x14ac:dyDescent="0.2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 x14ac:dyDescent="0.2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 x14ac:dyDescent="0.2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 x14ac:dyDescent="0.2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 x14ac:dyDescent="0.2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 x14ac:dyDescent="0.2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 x14ac:dyDescent="0.2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 x14ac:dyDescent="0.2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 x14ac:dyDescent="0.2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 x14ac:dyDescent="0.2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 x14ac:dyDescent="0.2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 x14ac:dyDescent="0.2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 x14ac:dyDescent="0.2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 x14ac:dyDescent="0.2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 x14ac:dyDescent="0.2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 x14ac:dyDescent="0.2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 x14ac:dyDescent="0.2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 x14ac:dyDescent="0.2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 x14ac:dyDescent="0.2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 x14ac:dyDescent="0.2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 x14ac:dyDescent="0.2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 x14ac:dyDescent="0.2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 x14ac:dyDescent="0.2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 x14ac:dyDescent="0.2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 x14ac:dyDescent="0.2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 x14ac:dyDescent="0.2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 x14ac:dyDescent="0.2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 x14ac:dyDescent="0.2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 x14ac:dyDescent="0.2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 x14ac:dyDescent="0.2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 x14ac:dyDescent="0.2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 x14ac:dyDescent="0.2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 x14ac:dyDescent="0.2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 x14ac:dyDescent="0.2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 x14ac:dyDescent="0.2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 x14ac:dyDescent="0.2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 x14ac:dyDescent="0.2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 x14ac:dyDescent="0.2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 x14ac:dyDescent="0.2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 x14ac:dyDescent="0.2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 x14ac:dyDescent="0.2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 x14ac:dyDescent="0.2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 x14ac:dyDescent="0.2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 x14ac:dyDescent="0.2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 x14ac:dyDescent="0.2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 x14ac:dyDescent="0.2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 x14ac:dyDescent="0.2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 x14ac:dyDescent="0.2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 x14ac:dyDescent="0.2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 x14ac:dyDescent="0.2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 x14ac:dyDescent="0.2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 x14ac:dyDescent="0.2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 x14ac:dyDescent="0.2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 x14ac:dyDescent="0.2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 x14ac:dyDescent="0.2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 x14ac:dyDescent="0.2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 x14ac:dyDescent="0.2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 x14ac:dyDescent="0.2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 x14ac:dyDescent="0.2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 x14ac:dyDescent="0.2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 x14ac:dyDescent="0.2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 x14ac:dyDescent="0.2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 x14ac:dyDescent="0.2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 x14ac:dyDescent="0.2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 x14ac:dyDescent="0.2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 x14ac:dyDescent="0.2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 x14ac:dyDescent="0.2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 x14ac:dyDescent="0.2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 x14ac:dyDescent="0.2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 x14ac:dyDescent="0.2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 x14ac:dyDescent="0.2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 x14ac:dyDescent="0.2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 x14ac:dyDescent="0.2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 x14ac:dyDescent="0.2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 x14ac:dyDescent="0.2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 x14ac:dyDescent="0.2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 x14ac:dyDescent="0.2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 x14ac:dyDescent="0.2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 x14ac:dyDescent="0.2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 x14ac:dyDescent="0.2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 x14ac:dyDescent="0.2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 x14ac:dyDescent="0.2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 x14ac:dyDescent="0.2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 x14ac:dyDescent="0.2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 x14ac:dyDescent="0.2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 x14ac:dyDescent="0.2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 x14ac:dyDescent="0.2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 x14ac:dyDescent="0.2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 x14ac:dyDescent="0.2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 x14ac:dyDescent="0.2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 x14ac:dyDescent="0.2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 x14ac:dyDescent="0.2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 x14ac:dyDescent="0.2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 x14ac:dyDescent="0.2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 x14ac:dyDescent="0.2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 x14ac:dyDescent="0.2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 x14ac:dyDescent="0.2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 x14ac:dyDescent="0.2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 x14ac:dyDescent="0.2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 x14ac:dyDescent="0.2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 x14ac:dyDescent="0.2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 x14ac:dyDescent="0.2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 x14ac:dyDescent="0.2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 x14ac:dyDescent="0.2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 x14ac:dyDescent="0.2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 x14ac:dyDescent="0.2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 x14ac:dyDescent="0.2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 x14ac:dyDescent="0.2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 x14ac:dyDescent="0.2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 x14ac:dyDescent="0.2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 x14ac:dyDescent="0.2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 x14ac:dyDescent="0.2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 x14ac:dyDescent="0.2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 x14ac:dyDescent="0.2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 x14ac:dyDescent="0.2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 x14ac:dyDescent="0.2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 x14ac:dyDescent="0.2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 x14ac:dyDescent="0.2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 x14ac:dyDescent="0.2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 x14ac:dyDescent="0.2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 x14ac:dyDescent="0.2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 x14ac:dyDescent="0.2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 x14ac:dyDescent="0.2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 x14ac:dyDescent="0.2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 x14ac:dyDescent="0.2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 x14ac:dyDescent="0.2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 x14ac:dyDescent="0.2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 x14ac:dyDescent="0.2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 x14ac:dyDescent="0.2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 x14ac:dyDescent="0.2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 x14ac:dyDescent="0.2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 x14ac:dyDescent="0.2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 x14ac:dyDescent="0.2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 x14ac:dyDescent="0.2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 x14ac:dyDescent="0.2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 x14ac:dyDescent="0.2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 x14ac:dyDescent="0.2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 x14ac:dyDescent="0.2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 x14ac:dyDescent="0.2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 x14ac:dyDescent="0.2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 x14ac:dyDescent="0.2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 x14ac:dyDescent="0.2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 x14ac:dyDescent="0.2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 x14ac:dyDescent="0.2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 x14ac:dyDescent="0.2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 x14ac:dyDescent="0.2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 x14ac:dyDescent="0.2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 x14ac:dyDescent="0.2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 x14ac:dyDescent="0.2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 x14ac:dyDescent="0.2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 x14ac:dyDescent="0.2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 x14ac:dyDescent="0.2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 x14ac:dyDescent="0.2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 x14ac:dyDescent="0.2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 x14ac:dyDescent="0.2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 x14ac:dyDescent="0.2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 x14ac:dyDescent="0.2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 x14ac:dyDescent="0.2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 x14ac:dyDescent="0.2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 x14ac:dyDescent="0.2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 x14ac:dyDescent="0.2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 x14ac:dyDescent="0.2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 x14ac:dyDescent="0.2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 x14ac:dyDescent="0.2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 x14ac:dyDescent="0.2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 x14ac:dyDescent="0.2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 x14ac:dyDescent="0.2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 x14ac:dyDescent="0.2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 x14ac:dyDescent="0.2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 x14ac:dyDescent="0.2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 x14ac:dyDescent="0.2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 x14ac:dyDescent="0.2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 x14ac:dyDescent="0.2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 x14ac:dyDescent="0.2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 x14ac:dyDescent="0.2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 x14ac:dyDescent="0.2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 x14ac:dyDescent="0.2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 x14ac:dyDescent="0.2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 x14ac:dyDescent="0.2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 x14ac:dyDescent="0.2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 x14ac:dyDescent="0.2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 x14ac:dyDescent="0.2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 x14ac:dyDescent="0.2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 x14ac:dyDescent="0.2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 x14ac:dyDescent="0.2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 x14ac:dyDescent="0.2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 x14ac:dyDescent="0.2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 x14ac:dyDescent="0.2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 x14ac:dyDescent="0.2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 x14ac:dyDescent="0.2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 x14ac:dyDescent="0.2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 x14ac:dyDescent="0.2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 x14ac:dyDescent="0.2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 x14ac:dyDescent="0.2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 x14ac:dyDescent="0.2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 x14ac:dyDescent="0.2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 x14ac:dyDescent="0.2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 x14ac:dyDescent="0.2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 x14ac:dyDescent="0.2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 x14ac:dyDescent="0.2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 x14ac:dyDescent="0.2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 x14ac:dyDescent="0.2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 x14ac:dyDescent="0.2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 x14ac:dyDescent="0.2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 x14ac:dyDescent="0.2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 x14ac:dyDescent="0.2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 x14ac:dyDescent="0.2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 x14ac:dyDescent="0.2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 x14ac:dyDescent="0.2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 x14ac:dyDescent="0.2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 x14ac:dyDescent="0.2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 x14ac:dyDescent="0.2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 x14ac:dyDescent="0.2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 x14ac:dyDescent="0.2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 x14ac:dyDescent="0.2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 x14ac:dyDescent="0.2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 x14ac:dyDescent="0.2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 x14ac:dyDescent="0.2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 x14ac:dyDescent="0.2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 x14ac:dyDescent="0.2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 x14ac:dyDescent="0.2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 x14ac:dyDescent="0.2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 x14ac:dyDescent="0.2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 x14ac:dyDescent="0.2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 x14ac:dyDescent="0.2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 x14ac:dyDescent="0.2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 x14ac:dyDescent="0.2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 x14ac:dyDescent="0.2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 x14ac:dyDescent="0.2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 x14ac:dyDescent="0.2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 x14ac:dyDescent="0.2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 x14ac:dyDescent="0.2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 x14ac:dyDescent="0.2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 x14ac:dyDescent="0.2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 x14ac:dyDescent="0.2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 x14ac:dyDescent="0.2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 x14ac:dyDescent="0.2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 x14ac:dyDescent="0.2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 x14ac:dyDescent="0.2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 x14ac:dyDescent="0.2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 x14ac:dyDescent="0.2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 x14ac:dyDescent="0.2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 x14ac:dyDescent="0.2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 x14ac:dyDescent="0.2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 x14ac:dyDescent="0.2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 x14ac:dyDescent="0.2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 x14ac:dyDescent="0.2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 x14ac:dyDescent="0.2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 x14ac:dyDescent="0.2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 x14ac:dyDescent="0.2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 x14ac:dyDescent="0.2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 x14ac:dyDescent="0.2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 x14ac:dyDescent="0.2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 x14ac:dyDescent="0.2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 x14ac:dyDescent="0.2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 x14ac:dyDescent="0.2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 x14ac:dyDescent="0.2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 x14ac:dyDescent="0.2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 x14ac:dyDescent="0.2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 x14ac:dyDescent="0.2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 x14ac:dyDescent="0.2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 x14ac:dyDescent="0.2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 x14ac:dyDescent="0.2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 x14ac:dyDescent="0.2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 x14ac:dyDescent="0.2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 x14ac:dyDescent="0.2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 x14ac:dyDescent="0.2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 x14ac:dyDescent="0.2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 x14ac:dyDescent="0.2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 x14ac:dyDescent="0.2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 x14ac:dyDescent="0.2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 x14ac:dyDescent="0.2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 x14ac:dyDescent="0.2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 x14ac:dyDescent="0.2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 x14ac:dyDescent="0.2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 x14ac:dyDescent="0.2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 x14ac:dyDescent="0.2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 x14ac:dyDescent="0.2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 x14ac:dyDescent="0.2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 x14ac:dyDescent="0.2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 x14ac:dyDescent="0.2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 x14ac:dyDescent="0.2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 x14ac:dyDescent="0.2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 x14ac:dyDescent="0.2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 x14ac:dyDescent="0.2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 x14ac:dyDescent="0.2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 x14ac:dyDescent="0.2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 x14ac:dyDescent="0.2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 x14ac:dyDescent="0.2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 x14ac:dyDescent="0.2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 x14ac:dyDescent="0.2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 x14ac:dyDescent="0.2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 x14ac:dyDescent="0.2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 x14ac:dyDescent="0.2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 x14ac:dyDescent="0.2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 x14ac:dyDescent="0.2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 x14ac:dyDescent="0.2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 x14ac:dyDescent="0.2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 x14ac:dyDescent="0.2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 x14ac:dyDescent="0.2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 x14ac:dyDescent="0.2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 x14ac:dyDescent="0.2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 x14ac:dyDescent="0.2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 x14ac:dyDescent="0.2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 x14ac:dyDescent="0.2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 x14ac:dyDescent="0.2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 x14ac:dyDescent="0.2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 x14ac:dyDescent="0.2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 x14ac:dyDescent="0.2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 x14ac:dyDescent="0.2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 x14ac:dyDescent="0.2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 x14ac:dyDescent="0.2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 x14ac:dyDescent="0.2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 x14ac:dyDescent="0.2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 x14ac:dyDescent="0.2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 x14ac:dyDescent="0.2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 x14ac:dyDescent="0.2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 x14ac:dyDescent="0.2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 x14ac:dyDescent="0.2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 x14ac:dyDescent="0.2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 x14ac:dyDescent="0.2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 x14ac:dyDescent="0.2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 x14ac:dyDescent="0.2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 x14ac:dyDescent="0.2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 x14ac:dyDescent="0.2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 x14ac:dyDescent="0.2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 x14ac:dyDescent="0.2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 x14ac:dyDescent="0.2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 x14ac:dyDescent="0.2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 x14ac:dyDescent="0.2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 x14ac:dyDescent="0.2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 x14ac:dyDescent="0.2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 x14ac:dyDescent="0.2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 x14ac:dyDescent="0.2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 x14ac:dyDescent="0.2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 x14ac:dyDescent="0.2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 x14ac:dyDescent="0.2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 x14ac:dyDescent="0.2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 x14ac:dyDescent="0.2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 x14ac:dyDescent="0.2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 x14ac:dyDescent="0.2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 x14ac:dyDescent="0.2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 x14ac:dyDescent="0.2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 x14ac:dyDescent="0.2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 x14ac:dyDescent="0.2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 x14ac:dyDescent="0.2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 x14ac:dyDescent="0.2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 x14ac:dyDescent="0.2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 x14ac:dyDescent="0.2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 x14ac:dyDescent="0.2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 x14ac:dyDescent="0.2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 x14ac:dyDescent="0.2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 x14ac:dyDescent="0.2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 x14ac:dyDescent="0.2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 x14ac:dyDescent="0.2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 x14ac:dyDescent="0.2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 x14ac:dyDescent="0.2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 x14ac:dyDescent="0.2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 x14ac:dyDescent="0.2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 x14ac:dyDescent="0.2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 x14ac:dyDescent="0.2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 x14ac:dyDescent="0.2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 x14ac:dyDescent="0.2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 x14ac:dyDescent="0.2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 x14ac:dyDescent="0.2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 x14ac:dyDescent="0.2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 x14ac:dyDescent="0.2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 x14ac:dyDescent="0.2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 x14ac:dyDescent="0.2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 x14ac:dyDescent="0.2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 x14ac:dyDescent="0.2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 x14ac:dyDescent="0.2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 x14ac:dyDescent="0.2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 x14ac:dyDescent="0.2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 x14ac:dyDescent="0.2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 x14ac:dyDescent="0.2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 x14ac:dyDescent="0.2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 x14ac:dyDescent="0.2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 x14ac:dyDescent="0.2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 x14ac:dyDescent="0.2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 x14ac:dyDescent="0.2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 x14ac:dyDescent="0.2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 x14ac:dyDescent="0.2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 x14ac:dyDescent="0.2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 x14ac:dyDescent="0.2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 x14ac:dyDescent="0.2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 x14ac:dyDescent="0.2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 x14ac:dyDescent="0.2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 x14ac:dyDescent="0.2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 x14ac:dyDescent="0.2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 x14ac:dyDescent="0.2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 x14ac:dyDescent="0.2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 x14ac:dyDescent="0.2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 x14ac:dyDescent="0.2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 x14ac:dyDescent="0.2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 x14ac:dyDescent="0.2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 x14ac:dyDescent="0.2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 x14ac:dyDescent="0.2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 x14ac:dyDescent="0.2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 x14ac:dyDescent="0.2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 x14ac:dyDescent="0.2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 x14ac:dyDescent="0.2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 x14ac:dyDescent="0.2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 x14ac:dyDescent="0.2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 x14ac:dyDescent="0.2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 x14ac:dyDescent="0.2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 x14ac:dyDescent="0.2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 x14ac:dyDescent="0.2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 x14ac:dyDescent="0.2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 x14ac:dyDescent="0.2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 x14ac:dyDescent="0.2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 x14ac:dyDescent="0.2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 x14ac:dyDescent="0.2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 x14ac:dyDescent="0.2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 x14ac:dyDescent="0.2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 x14ac:dyDescent="0.2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 x14ac:dyDescent="0.2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 x14ac:dyDescent="0.2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 x14ac:dyDescent="0.2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 x14ac:dyDescent="0.2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 x14ac:dyDescent="0.2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 x14ac:dyDescent="0.2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 x14ac:dyDescent="0.2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 x14ac:dyDescent="0.2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 x14ac:dyDescent="0.2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 x14ac:dyDescent="0.2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 x14ac:dyDescent="0.2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 x14ac:dyDescent="0.2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 x14ac:dyDescent="0.2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 x14ac:dyDescent="0.2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 x14ac:dyDescent="0.2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 x14ac:dyDescent="0.2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 x14ac:dyDescent="0.2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 x14ac:dyDescent="0.2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 x14ac:dyDescent="0.2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 x14ac:dyDescent="0.2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 x14ac:dyDescent="0.2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 x14ac:dyDescent="0.2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 x14ac:dyDescent="0.2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 x14ac:dyDescent="0.2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 x14ac:dyDescent="0.2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 x14ac:dyDescent="0.2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 x14ac:dyDescent="0.2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 x14ac:dyDescent="0.2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 x14ac:dyDescent="0.2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 x14ac:dyDescent="0.2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 x14ac:dyDescent="0.2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 x14ac:dyDescent="0.2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 x14ac:dyDescent="0.2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 x14ac:dyDescent="0.2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 x14ac:dyDescent="0.2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 x14ac:dyDescent="0.2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 x14ac:dyDescent="0.2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 x14ac:dyDescent="0.2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 x14ac:dyDescent="0.2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 x14ac:dyDescent="0.2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 x14ac:dyDescent="0.2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 x14ac:dyDescent="0.2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 x14ac:dyDescent="0.2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 x14ac:dyDescent="0.2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 x14ac:dyDescent="0.2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 x14ac:dyDescent="0.2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 x14ac:dyDescent="0.2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 x14ac:dyDescent="0.2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 x14ac:dyDescent="0.2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 x14ac:dyDescent="0.2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 x14ac:dyDescent="0.2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 x14ac:dyDescent="0.2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 x14ac:dyDescent="0.2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 x14ac:dyDescent="0.2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 x14ac:dyDescent="0.2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 x14ac:dyDescent="0.2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 x14ac:dyDescent="0.2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 x14ac:dyDescent="0.2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 x14ac:dyDescent="0.2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 x14ac:dyDescent="0.2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 x14ac:dyDescent="0.2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 x14ac:dyDescent="0.2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 x14ac:dyDescent="0.2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 x14ac:dyDescent="0.2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 x14ac:dyDescent="0.2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 x14ac:dyDescent="0.2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 x14ac:dyDescent="0.2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 x14ac:dyDescent="0.2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 x14ac:dyDescent="0.2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 x14ac:dyDescent="0.2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 x14ac:dyDescent="0.2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 x14ac:dyDescent="0.2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 x14ac:dyDescent="0.2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 x14ac:dyDescent="0.2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 x14ac:dyDescent="0.2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 x14ac:dyDescent="0.2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 x14ac:dyDescent="0.2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 x14ac:dyDescent="0.2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 x14ac:dyDescent="0.2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 x14ac:dyDescent="0.2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 x14ac:dyDescent="0.2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 x14ac:dyDescent="0.2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 x14ac:dyDescent="0.2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 x14ac:dyDescent="0.2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 x14ac:dyDescent="0.2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 x14ac:dyDescent="0.2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 x14ac:dyDescent="0.2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 x14ac:dyDescent="0.2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 x14ac:dyDescent="0.2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 x14ac:dyDescent="0.2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 x14ac:dyDescent="0.2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 x14ac:dyDescent="0.2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 x14ac:dyDescent="0.2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 x14ac:dyDescent="0.2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 x14ac:dyDescent="0.2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 x14ac:dyDescent="0.2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 x14ac:dyDescent="0.2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 x14ac:dyDescent="0.2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 x14ac:dyDescent="0.2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 x14ac:dyDescent="0.2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 x14ac:dyDescent="0.2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 x14ac:dyDescent="0.2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 x14ac:dyDescent="0.2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 x14ac:dyDescent="0.2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 x14ac:dyDescent="0.2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 x14ac:dyDescent="0.2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 x14ac:dyDescent="0.2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 x14ac:dyDescent="0.2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 x14ac:dyDescent="0.2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 x14ac:dyDescent="0.2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 x14ac:dyDescent="0.2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 x14ac:dyDescent="0.2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 x14ac:dyDescent="0.2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 x14ac:dyDescent="0.2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 x14ac:dyDescent="0.2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 x14ac:dyDescent="0.2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 x14ac:dyDescent="0.2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 x14ac:dyDescent="0.2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 x14ac:dyDescent="0.2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 x14ac:dyDescent="0.2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 x14ac:dyDescent="0.2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 x14ac:dyDescent="0.2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 x14ac:dyDescent="0.2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 x14ac:dyDescent="0.2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 x14ac:dyDescent="0.2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 x14ac:dyDescent="0.2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 x14ac:dyDescent="0.2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 x14ac:dyDescent="0.2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 x14ac:dyDescent="0.2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 x14ac:dyDescent="0.2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 x14ac:dyDescent="0.2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 x14ac:dyDescent="0.2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 x14ac:dyDescent="0.2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 x14ac:dyDescent="0.2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 x14ac:dyDescent="0.2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 x14ac:dyDescent="0.2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 x14ac:dyDescent="0.2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 x14ac:dyDescent="0.2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 x14ac:dyDescent="0.2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 x14ac:dyDescent="0.2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 x14ac:dyDescent="0.2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 x14ac:dyDescent="0.2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 x14ac:dyDescent="0.2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 x14ac:dyDescent="0.2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 x14ac:dyDescent="0.2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 x14ac:dyDescent="0.2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 x14ac:dyDescent="0.2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 x14ac:dyDescent="0.2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 x14ac:dyDescent="0.2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 x14ac:dyDescent="0.2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 x14ac:dyDescent="0.2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 x14ac:dyDescent="0.2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 x14ac:dyDescent="0.2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 x14ac:dyDescent="0.2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 x14ac:dyDescent="0.2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 x14ac:dyDescent="0.2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 x14ac:dyDescent="0.2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 x14ac:dyDescent="0.2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 x14ac:dyDescent="0.2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 x14ac:dyDescent="0.2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 x14ac:dyDescent="0.2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 x14ac:dyDescent="0.2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 x14ac:dyDescent="0.2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 x14ac:dyDescent="0.2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 x14ac:dyDescent="0.2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 x14ac:dyDescent="0.2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 x14ac:dyDescent="0.2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 x14ac:dyDescent="0.2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 x14ac:dyDescent="0.2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 x14ac:dyDescent="0.2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 x14ac:dyDescent="0.2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 x14ac:dyDescent="0.2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 x14ac:dyDescent="0.2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 x14ac:dyDescent="0.2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 x14ac:dyDescent="0.2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 x14ac:dyDescent="0.2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 x14ac:dyDescent="0.2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 x14ac:dyDescent="0.2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 x14ac:dyDescent="0.2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 x14ac:dyDescent="0.2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 x14ac:dyDescent="0.2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 x14ac:dyDescent="0.2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 x14ac:dyDescent="0.2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 x14ac:dyDescent="0.2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 x14ac:dyDescent="0.2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 x14ac:dyDescent="0.2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 x14ac:dyDescent="0.2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 x14ac:dyDescent="0.2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 x14ac:dyDescent="0.2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 x14ac:dyDescent="0.2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 x14ac:dyDescent="0.2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 x14ac:dyDescent="0.2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 x14ac:dyDescent="0.2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 x14ac:dyDescent="0.2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 x14ac:dyDescent="0.2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 x14ac:dyDescent="0.2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 x14ac:dyDescent="0.2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 x14ac:dyDescent="0.2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 x14ac:dyDescent="0.2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 x14ac:dyDescent="0.2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 x14ac:dyDescent="0.2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 x14ac:dyDescent="0.2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 x14ac:dyDescent="0.2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 x14ac:dyDescent="0.2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 x14ac:dyDescent="0.2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 x14ac:dyDescent="0.2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 x14ac:dyDescent="0.2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 x14ac:dyDescent="0.2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 x14ac:dyDescent="0.2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 x14ac:dyDescent="0.2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 x14ac:dyDescent="0.2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 x14ac:dyDescent="0.2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 x14ac:dyDescent="0.2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 x14ac:dyDescent="0.2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 x14ac:dyDescent="0.2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 x14ac:dyDescent="0.2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 x14ac:dyDescent="0.2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 x14ac:dyDescent="0.2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 x14ac:dyDescent="0.2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 x14ac:dyDescent="0.2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 x14ac:dyDescent="0.2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 x14ac:dyDescent="0.2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 x14ac:dyDescent="0.2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 x14ac:dyDescent="0.2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 x14ac:dyDescent="0.2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 x14ac:dyDescent="0.2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 x14ac:dyDescent="0.2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 x14ac:dyDescent="0.2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 x14ac:dyDescent="0.2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 x14ac:dyDescent="0.2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 x14ac:dyDescent="0.2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 x14ac:dyDescent="0.2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 x14ac:dyDescent="0.2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 x14ac:dyDescent="0.2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 x14ac:dyDescent="0.2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 x14ac:dyDescent="0.2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 x14ac:dyDescent="0.2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 x14ac:dyDescent="0.2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 x14ac:dyDescent="0.2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 x14ac:dyDescent="0.2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 x14ac:dyDescent="0.2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 x14ac:dyDescent="0.2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 x14ac:dyDescent="0.2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 x14ac:dyDescent="0.2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 x14ac:dyDescent="0.2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 x14ac:dyDescent="0.2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 x14ac:dyDescent="0.2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 x14ac:dyDescent="0.2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 x14ac:dyDescent="0.2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 x14ac:dyDescent="0.2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 x14ac:dyDescent="0.2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 x14ac:dyDescent="0.2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 x14ac:dyDescent="0.2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 x14ac:dyDescent="0.2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 x14ac:dyDescent="0.2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 x14ac:dyDescent="0.2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 x14ac:dyDescent="0.2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 x14ac:dyDescent="0.2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 x14ac:dyDescent="0.2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 x14ac:dyDescent="0.2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 x14ac:dyDescent="0.2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 x14ac:dyDescent="0.2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 x14ac:dyDescent="0.2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 x14ac:dyDescent="0.2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 x14ac:dyDescent="0.2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 x14ac:dyDescent="0.2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 x14ac:dyDescent="0.2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 x14ac:dyDescent="0.2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 x14ac:dyDescent="0.2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 x14ac:dyDescent="0.2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 x14ac:dyDescent="0.2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 x14ac:dyDescent="0.2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 x14ac:dyDescent="0.2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 x14ac:dyDescent="0.2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 x14ac:dyDescent="0.2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 x14ac:dyDescent="0.2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 x14ac:dyDescent="0.2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 x14ac:dyDescent="0.2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 x14ac:dyDescent="0.2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 x14ac:dyDescent="0.2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 x14ac:dyDescent="0.2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 x14ac:dyDescent="0.2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 x14ac:dyDescent="0.2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 x14ac:dyDescent="0.2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 x14ac:dyDescent="0.2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 x14ac:dyDescent="0.2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 x14ac:dyDescent="0.2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 x14ac:dyDescent="0.2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 x14ac:dyDescent="0.2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 x14ac:dyDescent="0.2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 x14ac:dyDescent="0.2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 x14ac:dyDescent="0.2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 x14ac:dyDescent="0.2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 x14ac:dyDescent="0.2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 x14ac:dyDescent="0.2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 x14ac:dyDescent="0.2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 x14ac:dyDescent="0.2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 x14ac:dyDescent="0.2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 x14ac:dyDescent="0.2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 x14ac:dyDescent="0.2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 x14ac:dyDescent="0.2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 x14ac:dyDescent="0.2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 x14ac:dyDescent="0.2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 x14ac:dyDescent="0.2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 x14ac:dyDescent="0.2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 x14ac:dyDescent="0.2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 x14ac:dyDescent="0.2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 x14ac:dyDescent="0.2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 x14ac:dyDescent="0.2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 x14ac:dyDescent="0.2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 x14ac:dyDescent="0.2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 x14ac:dyDescent="0.2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 x14ac:dyDescent="0.2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 x14ac:dyDescent="0.2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 x14ac:dyDescent="0.2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 x14ac:dyDescent="0.2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 x14ac:dyDescent="0.2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 x14ac:dyDescent="0.2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 x14ac:dyDescent="0.2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 x14ac:dyDescent="0.2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 x14ac:dyDescent="0.2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 x14ac:dyDescent="0.2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 x14ac:dyDescent="0.2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 x14ac:dyDescent="0.2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 x14ac:dyDescent="0.2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 x14ac:dyDescent="0.2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 x14ac:dyDescent="0.2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 x14ac:dyDescent="0.2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 x14ac:dyDescent="0.2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 x14ac:dyDescent="0.2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 x14ac:dyDescent="0.2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 x14ac:dyDescent="0.2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 x14ac:dyDescent="0.2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 x14ac:dyDescent="0.2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 x14ac:dyDescent="0.2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 x14ac:dyDescent="0.2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 x14ac:dyDescent="0.2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 x14ac:dyDescent="0.2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 x14ac:dyDescent="0.2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 x14ac:dyDescent="0.2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 x14ac:dyDescent="0.2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 x14ac:dyDescent="0.2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 x14ac:dyDescent="0.2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 x14ac:dyDescent="0.2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 x14ac:dyDescent="0.2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 x14ac:dyDescent="0.2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 x14ac:dyDescent="0.2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 x14ac:dyDescent="0.2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 x14ac:dyDescent="0.2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 x14ac:dyDescent="0.2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 x14ac:dyDescent="0.2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 x14ac:dyDescent="0.2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 x14ac:dyDescent="0.2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 x14ac:dyDescent="0.2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 x14ac:dyDescent="0.2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 x14ac:dyDescent="0.2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 x14ac:dyDescent="0.2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 x14ac:dyDescent="0.2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 x14ac:dyDescent="0.2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 x14ac:dyDescent="0.2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 x14ac:dyDescent="0.2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 x14ac:dyDescent="0.2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 x14ac:dyDescent="0.2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 x14ac:dyDescent="0.2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 x14ac:dyDescent="0.2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 x14ac:dyDescent="0.2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 x14ac:dyDescent="0.2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 x14ac:dyDescent="0.2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 x14ac:dyDescent="0.2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 x14ac:dyDescent="0.2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 x14ac:dyDescent="0.2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 x14ac:dyDescent="0.2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 x14ac:dyDescent="0.2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 x14ac:dyDescent="0.2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 x14ac:dyDescent="0.2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 x14ac:dyDescent="0.2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 x14ac:dyDescent="0.2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 x14ac:dyDescent="0.2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 x14ac:dyDescent="0.2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 x14ac:dyDescent="0.2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 x14ac:dyDescent="0.2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 x14ac:dyDescent="0.2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 x14ac:dyDescent="0.2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 x14ac:dyDescent="0.2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 x14ac:dyDescent="0.2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 x14ac:dyDescent="0.2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 x14ac:dyDescent="0.2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 x14ac:dyDescent="0.2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 x14ac:dyDescent="0.2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 x14ac:dyDescent="0.2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 x14ac:dyDescent="0.2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 x14ac:dyDescent="0.2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 x14ac:dyDescent="0.2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 x14ac:dyDescent="0.2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 x14ac:dyDescent="0.2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 x14ac:dyDescent="0.2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 x14ac:dyDescent="0.2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 x14ac:dyDescent="0.2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 x14ac:dyDescent="0.2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 x14ac:dyDescent="0.2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 x14ac:dyDescent="0.2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 x14ac:dyDescent="0.2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 x14ac:dyDescent="0.2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 x14ac:dyDescent="0.2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 x14ac:dyDescent="0.2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 x14ac:dyDescent="0.2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 x14ac:dyDescent="0.2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 x14ac:dyDescent="0.2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 x14ac:dyDescent="0.2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 x14ac:dyDescent="0.2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 x14ac:dyDescent="0.2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 x14ac:dyDescent="0.2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 x14ac:dyDescent="0.2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 x14ac:dyDescent="0.2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 x14ac:dyDescent="0.2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 x14ac:dyDescent="0.2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 x14ac:dyDescent="0.2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 x14ac:dyDescent="0.2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 x14ac:dyDescent="0.2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 x14ac:dyDescent="0.2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 x14ac:dyDescent="0.2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 x14ac:dyDescent="0.2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 x14ac:dyDescent="0.2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 x14ac:dyDescent="0.2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 x14ac:dyDescent="0.2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 x14ac:dyDescent="0.2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 x14ac:dyDescent="0.2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 x14ac:dyDescent="0.2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 x14ac:dyDescent="0.2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 x14ac:dyDescent="0.2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 x14ac:dyDescent="0.2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 x14ac:dyDescent="0.2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 x14ac:dyDescent="0.2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 x14ac:dyDescent="0.2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 x14ac:dyDescent="0.2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 x14ac:dyDescent="0.2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 x14ac:dyDescent="0.2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 x14ac:dyDescent="0.2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 x14ac:dyDescent="0.2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 x14ac:dyDescent="0.2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 x14ac:dyDescent="0.2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 x14ac:dyDescent="0.2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 x14ac:dyDescent="0.2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 x14ac:dyDescent="0.2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 x14ac:dyDescent="0.2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 x14ac:dyDescent="0.2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 x14ac:dyDescent="0.2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 x14ac:dyDescent="0.2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 x14ac:dyDescent="0.2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 x14ac:dyDescent="0.2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 x14ac:dyDescent="0.2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 x14ac:dyDescent="0.2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 x14ac:dyDescent="0.2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 x14ac:dyDescent="0.2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 x14ac:dyDescent="0.2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 x14ac:dyDescent="0.2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 x14ac:dyDescent="0.2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 x14ac:dyDescent="0.2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 x14ac:dyDescent="0.2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 x14ac:dyDescent="0.2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 x14ac:dyDescent="0.2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 x14ac:dyDescent="0.2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 x14ac:dyDescent="0.2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 x14ac:dyDescent="0.2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 x14ac:dyDescent="0.2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 x14ac:dyDescent="0.2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 x14ac:dyDescent="0.2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 x14ac:dyDescent="0.2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 x14ac:dyDescent="0.2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 x14ac:dyDescent="0.2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 x14ac:dyDescent="0.2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 x14ac:dyDescent="0.2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 x14ac:dyDescent="0.2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 x14ac:dyDescent="0.2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 x14ac:dyDescent="0.2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 x14ac:dyDescent="0.2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 x14ac:dyDescent="0.2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 x14ac:dyDescent="0.2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 x14ac:dyDescent="0.2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 x14ac:dyDescent="0.2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 x14ac:dyDescent="0.2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 x14ac:dyDescent="0.2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 x14ac:dyDescent="0.2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 x14ac:dyDescent="0.2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 x14ac:dyDescent="0.2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 x14ac:dyDescent="0.2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 x14ac:dyDescent="0.2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 x14ac:dyDescent="0.2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 x14ac:dyDescent="0.2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 x14ac:dyDescent="0.2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 x14ac:dyDescent="0.2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 x14ac:dyDescent="0.2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 x14ac:dyDescent="0.2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 x14ac:dyDescent="0.2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 x14ac:dyDescent="0.2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 x14ac:dyDescent="0.2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 x14ac:dyDescent="0.2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 x14ac:dyDescent="0.2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 x14ac:dyDescent="0.2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 x14ac:dyDescent="0.2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 x14ac:dyDescent="0.2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 x14ac:dyDescent="0.2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 x14ac:dyDescent="0.2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 x14ac:dyDescent="0.2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 x14ac:dyDescent="0.2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 x14ac:dyDescent="0.2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 x14ac:dyDescent="0.2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 x14ac:dyDescent="0.2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 x14ac:dyDescent="0.2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 x14ac:dyDescent="0.2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 x14ac:dyDescent="0.2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 x14ac:dyDescent="0.2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 x14ac:dyDescent="0.2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 x14ac:dyDescent="0.2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 x14ac:dyDescent="0.2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 x14ac:dyDescent="0.2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 x14ac:dyDescent="0.2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 x14ac:dyDescent="0.2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 x14ac:dyDescent="0.2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 x14ac:dyDescent="0.2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 x14ac:dyDescent="0.2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 x14ac:dyDescent="0.2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 x14ac:dyDescent="0.2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 x14ac:dyDescent="0.2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 x14ac:dyDescent="0.2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 x14ac:dyDescent="0.2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 x14ac:dyDescent="0.2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 x14ac:dyDescent="0.2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 x14ac:dyDescent="0.2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 x14ac:dyDescent="0.2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 x14ac:dyDescent="0.2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 x14ac:dyDescent="0.2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 x14ac:dyDescent="0.2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 x14ac:dyDescent="0.2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 x14ac:dyDescent="0.2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 x14ac:dyDescent="0.2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 x14ac:dyDescent="0.2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 x14ac:dyDescent="0.2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 x14ac:dyDescent="0.2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 x14ac:dyDescent="0.2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 x14ac:dyDescent="0.2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 x14ac:dyDescent="0.2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 x14ac:dyDescent="0.2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 x14ac:dyDescent="0.2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 x14ac:dyDescent="0.2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 x14ac:dyDescent="0.2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 x14ac:dyDescent="0.2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 x14ac:dyDescent="0.2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 x14ac:dyDescent="0.2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 x14ac:dyDescent="0.2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 x14ac:dyDescent="0.2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 x14ac:dyDescent="0.2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 x14ac:dyDescent="0.2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 x14ac:dyDescent="0.2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 x14ac:dyDescent="0.2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 x14ac:dyDescent="0.2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 x14ac:dyDescent="0.2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 x14ac:dyDescent="0.2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 x14ac:dyDescent="0.2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 x14ac:dyDescent="0.2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 x14ac:dyDescent="0.2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 x14ac:dyDescent="0.2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 x14ac:dyDescent="0.2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 x14ac:dyDescent="0.2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 x14ac:dyDescent="0.2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 x14ac:dyDescent="0.2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 x14ac:dyDescent="0.2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 x14ac:dyDescent="0.2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 x14ac:dyDescent="0.2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 x14ac:dyDescent="0.2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 x14ac:dyDescent="0.2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 x14ac:dyDescent="0.2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 x14ac:dyDescent="0.2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 x14ac:dyDescent="0.2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 x14ac:dyDescent="0.2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 x14ac:dyDescent="0.2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 x14ac:dyDescent="0.2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 x14ac:dyDescent="0.2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 x14ac:dyDescent="0.2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 x14ac:dyDescent="0.2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 x14ac:dyDescent="0.2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 x14ac:dyDescent="0.2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 x14ac:dyDescent="0.2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 x14ac:dyDescent="0.2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 x14ac:dyDescent="0.2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 x14ac:dyDescent="0.2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 x14ac:dyDescent="0.2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 x14ac:dyDescent="0.2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 x14ac:dyDescent="0.2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 x14ac:dyDescent="0.2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 x14ac:dyDescent="0.2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 x14ac:dyDescent="0.2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 x14ac:dyDescent="0.2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 x14ac:dyDescent="0.2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 x14ac:dyDescent="0.2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 x14ac:dyDescent="0.2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 x14ac:dyDescent="0.2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 x14ac:dyDescent="0.2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 x14ac:dyDescent="0.2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 x14ac:dyDescent="0.2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 x14ac:dyDescent="0.2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 x14ac:dyDescent="0.2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 x14ac:dyDescent="0.2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 x14ac:dyDescent="0.2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 x14ac:dyDescent="0.2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 x14ac:dyDescent="0.2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 x14ac:dyDescent="0.2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 x14ac:dyDescent="0.2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 x14ac:dyDescent="0.2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 x14ac:dyDescent="0.2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 x14ac:dyDescent="0.2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 x14ac:dyDescent="0.2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 x14ac:dyDescent="0.2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 x14ac:dyDescent="0.2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 x14ac:dyDescent="0.2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 x14ac:dyDescent="0.2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 x14ac:dyDescent="0.2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 x14ac:dyDescent="0.2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 x14ac:dyDescent="0.2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 x14ac:dyDescent="0.2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 x14ac:dyDescent="0.2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 x14ac:dyDescent="0.2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 x14ac:dyDescent="0.2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 x14ac:dyDescent="0.2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 x14ac:dyDescent="0.2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 x14ac:dyDescent="0.2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 x14ac:dyDescent="0.2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 x14ac:dyDescent="0.2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 x14ac:dyDescent="0.2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 x14ac:dyDescent="0.2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 x14ac:dyDescent="0.2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 x14ac:dyDescent="0.2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 x14ac:dyDescent="0.2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 x14ac:dyDescent="0.2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 x14ac:dyDescent="0.2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 x14ac:dyDescent="0.2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 x14ac:dyDescent="0.2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 x14ac:dyDescent="0.2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 x14ac:dyDescent="0.2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 x14ac:dyDescent="0.2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 x14ac:dyDescent="0.2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 x14ac:dyDescent="0.2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 x14ac:dyDescent="0.2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 x14ac:dyDescent="0.2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 x14ac:dyDescent="0.2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 x14ac:dyDescent="0.2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 x14ac:dyDescent="0.2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 x14ac:dyDescent="0.2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 x14ac:dyDescent="0.2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 x14ac:dyDescent="0.2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 x14ac:dyDescent="0.2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 x14ac:dyDescent="0.2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 x14ac:dyDescent="0.2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 x14ac:dyDescent="0.2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 x14ac:dyDescent="0.2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 x14ac:dyDescent="0.2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 x14ac:dyDescent="0.2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 x14ac:dyDescent="0.2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 x14ac:dyDescent="0.2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 x14ac:dyDescent="0.2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 x14ac:dyDescent="0.2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 x14ac:dyDescent="0.2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 x14ac:dyDescent="0.2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 x14ac:dyDescent="0.2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 x14ac:dyDescent="0.2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 x14ac:dyDescent="0.2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 x14ac:dyDescent="0.2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 x14ac:dyDescent="0.2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 x14ac:dyDescent="0.2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 x14ac:dyDescent="0.2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 x14ac:dyDescent="0.2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 x14ac:dyDescent="0.2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 x14ac:dyDescent="0.2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 x14ac:dyDescent="0.2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 x14ac:dyDescent="0.2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 x14ac:dyDescent="0.2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 x14ac:dyDescent="0.2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 x14ac:dyDescent="0.2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 x14ac:dyDescent="0.2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 x14ac:dyDescent="0.2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 x14ac:dyDescent="0.2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 x14ac:dyDescent="0.2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 x14ac:dyDescent="0.2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 x14ac:dyDescent="0.2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 x14ac:dyDescent="0.2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 x14ac:dyDescent="0.2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 x14ac:dyDescent="0.2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 x14ac:dyDescent="0.2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 x14ac:dyDescent="0.2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 x14ac:dyDescent="0.2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 x14ac:dyDescent="0.2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 x14ac:dyDescent="0.2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 x14ac:dyDescent="0.2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 x14ac:dyDescent="0.2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 x14ac:dyDescent="0.2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 x14ac:dyDescent="0.2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 x14ac:dyDescent="0.2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 x14ac:dyDescent="0.2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 x14ac:dyDescent="0.2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 x14ac:dyDescent="0.2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 x14ac:dyDescent="0.2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 x14ac:dyDescent="0.2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 x14ac:dyDescent="0.2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 x14ac:dyDescent="0.2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 x14ac:dyDescent="0.2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 x14ac:dyDescent="0.2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 x14ac:dyDescent="0.2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 x14ac:dyDescent="0.2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 x14ac:dyDescent="0.2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 x14ac:dyDescent="0.2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 x14ac:dyDescent="0.2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 x14ac:dyDescent="0.2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 x14ac:dyDescent="0.2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 x14ac:dyDescent="0.2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 x14ac:dyDescent="0.2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 x14ac:dyDescent="0.2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 x14ac:dyDescent="0.2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 x14ac:dyDescent="0.2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 x14ac:dyDescent="0.2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 x14ac:dyDescent="0.2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 x14ac:dyDescent="0.2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 x14ac:dyDescent="0.2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 x14ac:dyDescent="0.2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 x14ac:dyDescent="0.2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 x14ac:dyDescent="0.2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 x14ac:dyDescent="0.2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 x14ac:dyDescent="0.2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 x14ac:dyDescent="0.2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 x14ac:dyDescent="0.2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 x14ac:dyDescent="0.2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 x14ac:dyDescent="0.2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 x14ac:dyDescent="0.2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 x14ac:dyDescent="0.2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 x14ac:dyDescent="0.2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 x14ac:dyDescent="0.2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 x14ac:dyDescent="0.2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 x14ac:dyDescent="0.2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 x14ac:dyDescent="0.2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 x14ac:dyDescent="0.2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 x14ac:dyDescent="0.2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 x14ac:dyDescent="0.2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 x14ac:dyDescent="0.2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 x14ac:dyDescent="0.2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 x14ac:dyDescent="0.2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 x14ac:dyDescent="0.2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 x14ac:dyDescent="0.2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 x14ac:dyDescent="0.2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 x14ac:dyDescent="0.2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 x14ac:dyDescent="0.2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 x14ac:dyDescent="0.2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 x14ac:dyDescent="0.2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 x14ac:dyDescent="0.2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 x14ac:dyDescent="0.2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 x14ac:dyDescent="0.2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 x14ac:dyDescent="0.2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 x14ac:dyDescent="0.2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 x14ac:dyDescent="0.2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 x14ac:dyDescent="0.2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 x14ac:dyDescent="0.2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 x14ac:dyDescent="0.2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 x14ac:dyDescent="0.2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 x14ac:dyDescent="0.2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 x14ac:dyDescent="0.2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 x14ac:dyDescent="0.2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 x14ac:dyDescent="0.2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 x14ac:dyDescent="0.2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 x14ac:dyDescent="0.2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 x14ac:dyDescent="0.2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 x14ac:dyDescent="0.2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 x14ac:dyDescent="0.2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 x14ac:dyDescent="0.2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 x14ac:dyDescent="0.2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 x14ac:dyDescent="0.2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 x14ac:dyDescent="0.2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 x14ac:dyDescent="0.2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 x14ac:dyDescent="0.2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 x14ac:dyDescent="0.2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 x14ac:dyDescent="0.2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 x14ac:dyDescent="0.2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 x14ac:dyDescent="0.2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 x14ac:dyDescent="0.2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 x14ac:dyDescent="0.2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 x14ac:dyDescent="0.2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 x14ac:dyDescent="0.2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 x14ac:dyDescent="0.2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 x14ac:dyDescent="0.2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 x14ac:dyDescent="0.2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 x14ac:dyDescent="0.2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 x14ac:dyDescent="0.2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 x14ac:dyDescent="0.2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 x14ac:dyDescent="0.2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 x14ac:dyDescent="0.2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 x14ac:dyDescent="0.2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 x14ac:dyDescent="0.2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 x14ac:dyDescent="0.2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 x14ac:dyDescent="0.2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 x14ac:dyDescent="0.2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 x14ac:dyDescent="0.2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 x14ac:dyDescent="0.2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 x14ac:dyDescent="0.2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 x14ac:dyDescent="0.2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 x14ac:dyDescent="0.2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 x14ac:dyDescent="0.2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 x14ac:dyDescent="0.2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 x14ac:dyDescent="0.2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 x14ac:dyDescent="0.2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 x14ac:dyDescent="0.2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 x14ac:dyDescent="0.2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 x14ac:dyDescent="0.2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 x14ac:dyDescent="0.2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 x14ac:dyDescent="0.2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 x14ac:dyDescent="0.2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 x14ac:dyDescent="0.2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 x14ac:dyDescent="0.2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 x14ac:dyDescent="0.2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 x14ac:dyDescent="0.2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 x14ac:dyDescent="0.2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 x14ac:dyDescent="0.2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 x14ac:dyDescent="0.2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 x14ac:dyDescent="0.2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 x14ac:dyDescent="0.2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 x14ac:dyDescent="0.2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 x14ac:dyDescent="0.2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 x14ac:dyDescent="0.2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 x14ac:dyDescent="0.2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 x14ac:dyDescent="0.2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 x14ac:dyDescent="0.2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 x14ac:dyDescent="0.2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 x14ac:dyDescent="0.2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 x14ac:dyDescent="0.2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 x14ac:dyDescent="0.2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 x14ac:dyDescent="0.2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 x14ac:dyDescent="0.2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 x14ac:dyDescent="0.2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 x14ac:dyDescent="0.2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 x14ac:dyDescent="0.2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 x14ac:dyDescent="0.2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 x14ac:dyDescent="0.2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 x14ac:dyDescent="0.2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 x14ac:dyDescent="0.2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 x14ac:dyDescent="0.2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 x14ac:dyDescent="0.2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 x14ac:dyDescent="0.2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 x14ac:dyDescent="0.2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 x14ac:dyDescent="0.2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 x14ac:dyDescent="0.2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 x14ac:dyDescent="0.2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 x14ac:dyDescent="0.2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 x14ac:dyDescent="0.2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 x14ac:dyDescent="0.2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 x14ac:dyDescent="0.2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 x14ac:dyDescent="0.2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 x14ac:dyDescent="0.2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 x14ac:dyDescent="0.2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 x14ac:dyDescent="0.2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 x14ac:dyDescent="0.2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 x14ac:dyDescent="0.2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 x14ac:dyDescent="0.2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 x14ac:dyDescent="0.2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 x14ac:dyDescent="0.2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 x14ac:dyDescent="0.2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 x14ac:dyDescent="0.2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 x14ac:dyDescent="0.2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 x14ac:dyDescent="0.2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 x14ac:dyDescent="0.2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 x14ac:dyDescent="0.2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 x14ac:dyDescent="0.2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 x14ac:dyDescent="0.2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 x14ac:dyDescent="0.2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 x14ac:dyDescent="0.2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 x14ac:dyDescent="0.2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 x14ac:dyDescent="0.2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 x14ac:dyDescent="0.2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 x14ac:dyDescent="0.2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 x14ac:dyDescent="0.2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 x14ac:dyDescent="0.2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 x14ac:dyDescent="0.2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 x14ac:dyDescent="0.2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 x14ac:dyDescent="0.2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 x14ac:dyDescent="0.2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 x14ac:dyDescent="0.2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 x14ac:dyDescent="0.2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 x14ac:dyDescent="0.2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 x14ac:dyDescent="0.2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 x14ac:dyDescent="0.2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 x14ac:dyDescent="0.2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 x14ac:dyDescent="0.2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 x14ac:dyDescent="0.2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 x14ac:dyDescent="0.2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 x14ac:dyDescent="0.2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 x14ac:dyDescent="0.2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 x14ac:dyDescent="0.2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 x14ac:dyDescent="0.2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 x14ac:dyDescent="0.2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 x14ac:dyDescent="0.2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 x14ac:dyDescent="0.2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 x14ac:dyDescent="0.2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 x14ac:dyDescent="0.2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 x14ac:dyDescent="0.2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 x14ac:dyDescent="0.2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 x14ac:dyDescent="0.2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 x14ac:dyDescent="0.2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 x14ac:dyDescent="0.2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 x14ac:dyDescent="0.2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 x14ac:dyDescent="0.2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 x14ac:dyDescent="0.2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 x14ac:dyDescent="0.2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 x14ac:dyDescent="0.2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 x14ac:dyDescent="0.2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 x14ac:dyDescent="0.2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 x14ac:dyDescent="0.2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 x14ac:dyDescent="0.2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 x14ac:dyDescent="0.2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 x14ac:dyDescent="0.2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 x14ac:dyDescent="0.2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 x14ac:dyDescent="0.2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 x14ac:dyDescent="0.2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 x14ac:dyDescent="0.2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 x14ac:dyDescent="0.2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 x14ac:dyDescent="0.2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 x14ac:dyDescent="0.2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 x14ac:dyDescent="0.2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 x14ac:dyDescent="0.2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 x14ac:dyDescent="0.2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 x14ac:dyDescent="0.2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 x14ac:dyDescent="0.2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 x14ac:dyDescent="0.2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 x14ac:dyDescent="0.2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 x14ac:dyDescent="0.2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 x14ac:dyDescent="0.2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 x14ac:dyDescent="0.2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 x14ac:dyDescent="0.2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 x14ac:dyDescent="0.2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 x14ac:dyDescent="0.2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 x14ac:dyDescent="0.2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 x14ac:dyDescent="0.2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 x14ac:dyDescent="0.2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 x14ac:dyDescent="0.2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 x14ac:dyDescent="0.2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 x14ac:dyDescent="0.2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 x14ac:dyDescent="0.2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 x14ac:dyDescent="0.2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 x14ac:dyDescent="0.2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 x14ac:dyDescent="0.2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 x14ac:dyDescent="0.2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 x14ac:dyDescent="0.2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 x14ac:dyDescent="0.2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 x14ac:dyDescent="0.2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 x14ac:dyDescent="0.2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 x14ac:dyDescent="0.2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 x14ac:dyDescent="0.2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 x14ac:dyDescent="0.2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 x14ac:dyDescent="0.2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 x14ac:dyDescent="0.2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 x14ac:dyDescent="0.2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 x14ac:dyDescent="0.2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 x14ac:dyDescent="0.2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 x14ac:dyDescent="0.2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 x14ac:dyDescent="0.2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 x14ac:dyDescent="0.2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 x14ac:dyDescent="0.2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 x14ac:dyDescent="0.2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 x14ac:dyDescent="0.2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 x14ac:dyDescent="0.2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 x14ac:dyDescent="0.2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 x14ac:dyDescent="0.2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 x14ac:dyDescent="0.2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 x14ac:dyDescent="0.2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 x14ac:dyDescent="0.2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 x14ac:dyDescent="0.2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 x14ac:dyDescent="0.2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 x14ac:dyDescent="0.2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 x14ac:dyDescent="0.2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 x14ac:dyDescent="0.2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 x14ac:dyDescent="0.2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 x14ac:dyDescent="0.2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 x14ac:dyDescent="0.2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 x14ac:dyDescent="0.2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 x14ac:dyDescent="0.2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 x14ac:dyDescent="0.2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 x14ac:dyDescent="0.2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 x14ac:dyDescent="0.2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 x14ac:dyDescent="0.2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 x14ac:dyDescent="0.2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 x14ac:dyDescent="0.2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 x14ac:dyDescent="0.2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 x14ac:dyDescent="0.2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 x14ac:dyDescent="0.2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 x14ac:dyDescent="0.2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 x14ac:dyDescent="0.2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 x14ac:dyDescent="0.2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 x14ac:dyDescent="0.2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 x14ac:dyDescent="0.2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 x14ac:dyDescent="0.2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 x14ac:dyDescent="0.2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 x14ac:dyDescent="0.2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 x14ac:dyDescent="0.2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 x14ac:dyDescent="0.2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 x14ac:dyDescent="0.2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 x14ac:dyDescent="0.2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 x14ac:dyDescent="0.2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 x14ac:dyDescent="0.2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 x14ac:dyDescent="0.2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 x14ac:dyDescent="0.2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 x14ac:dyDescent="0.2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 x14ac:dyDescent="0.2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 x14ac:dyDescent="0.2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 x14ac:dyDescent="0.2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 x14ac:dyDescent="0.2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 x14ac:dyDescent="0.2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 x14ac:dyDescent="0.2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 x14ac:dyDescent="0.2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 x14ac:dyDescent="0.2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 x14ac:dyDescent="0.2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 x14ac:dyDescent="0.2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 x14ac:dyDescent="0.2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 x14ac:dyDescent="0.2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 x14ac:dyDescent="0.2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 x14ac:dyDescent="0.2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 x14ac:dyDescent="0.2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 x14ac:dyDescent="0.2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 x14ac:dyDescent="0.2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 x14ac:dyDescent="0.2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 x14ac:dyDescent="0.2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 x14ac:dyDescent="0.2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 x14ac:dyDescent="0.2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 x14ac:dyDescent="0.2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 x14ac:dyDescent="0.2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 x14ac:dyDescent="0.2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 x14ac:dyDescent="0.2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 x14ac:dyDescent="0.2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 x14ac:dyDescent="0.2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 x14ac:dyDescent="0.2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 x14ac:dyDescent="0.2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 x14ac:dyDescent="0.2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 x14ac:dyDescent="0.2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 x14ac:dyDescent="0.2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 x14ac:dyDescent="0.2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 x14ac:dyDescent="0.2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 x14ac:dyDescent="0.2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 x14ac:dyDescent="0.2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 x14ac:dyDescent="0.2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 x14ac:dyDescent="0.2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 x14ac:dyDescent="0.2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 x14ac:dyDescent="0.2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 x14ac:dyDescent="0.2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 x14ac:dyDescent="0.2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 x14ac:dyDescent="0.2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 x14ac:dyDescent="0.2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 x14ac:dyDescent="0.2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 x14ac:dyDescent="0.2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 x14ac:dyDescent="0.2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 x14ac:dyDescent="0.2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 x14ac:dyDescent="0.2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 x14ac:dyDescent="0.2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 x14ac:dyDescent="0.2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 x14ac:dyDescent="0.2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 x14ac:dyDescent="0.2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 x14ac:dyDescent="0.2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 x14ac:dyDescent="0.2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 x14ac:dyDescent="0.2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 x14ac:dyDescent="0.2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 x14ac:dyDescent="0.2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 x14ac:dyDescent="0.2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 x14ac:dyDescent="0.2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 x14ac:dyDescent="0.2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 x14ac:dyDescent="0.2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 x14ac:dyDescent="0.2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 x14ac:dyDescent="0.2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 x14ac:dyDescent="0.2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 x14ac:dyDescent="0.2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 x14ac:dyDescent="0.2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 x14ac:dyDescent="0.2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 x14ac:dyDescent="0.2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 x14ac:dyDescent="0.2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 x14ac:dyDescent="0.2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 x14ac:dyDescent="0.2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 x14ac:dyDescent="0.2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 x14ac:dyDescent="0.2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 x14ac:dyDescent="0.2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 x14ac:dyDescent="0.2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 x14ac:dyDescent="0.2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 x14ac:dyDescent="0.2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 x14ac:dyDescent="0.2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 x14ac:dyDescent="0.2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 x14ac:dyDescent="0.2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 x14ac:dyDescent="0.2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 x14ac:dyDescent="0.2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 x14ac:dyDescent="0.2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 x14ac:dyDescent="0.2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 x14ac:dyDescent="0.2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 x14ac:dyDescent="0.2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 x14ac:dyDescent="0.2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 x14ac:dyDescent="0.2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 x14ac:dyDescent="0.2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 x14ac:dyDescent="0.2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 x14ac:dyDescent="0.2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 x14ac:dyDescent="0.2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 x14ac:dyDescent="0.2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 x14ac:dyDescent="0.2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 x14ac:dyDescent="0.2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 x14ac:dyDescent="0.2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 x14ac:dyDescent="0.2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 x14ac:dyDescent="0.2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 x14ac:dyDescent="0.2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 x14ac:dyDescent="0.2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 x14ac:dyDescent="0.2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 x14ac:dyDescent="0.2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 x14ac:dyDescent="0.2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 x14ac:dyDescent="0.2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 x14ac:dyDescent="0.2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 x14ac:dyDescent="0.2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 x14ac:dyDescent="0.2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 x14ac:dyDescent="0.2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 x14ac:dyDescent="0.2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 x14ac:dyDescent="0.2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 x14ac:dyDescent="0.2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 x14ac:dyDescent="0.2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 x14ac:dyDescent="0.2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 x14ac:dyDescent="0.2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 x14ac:dyDescent="0.2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 x14ac:dyDescent="0.2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 x14ac:dyDescent="0.2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 x14ac:dyDescent="0.2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 x14ac:dyDescent="0.2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 x14ac:dyDescent="0.2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 x14ac:dyDescent="0.2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 x14ac:dyDescent="0.2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 x14ac:dyDescent="0.2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 x14ac:dyDescent="0.2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 x14ac:dyDescent="0.2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 x14ac:dyDescent="0.2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 x14ac:dyDescent="0.2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 x14ac:dyDescent="0.2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 x14ac:dyDescent="0.2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 x14ac:dyDescent="0.2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 x14ac:dyDescent="0.2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 x14ac:dyDescent="0.2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 x14ac:dyDescent="0.2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 x14ac:dyDescent="0.2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 x14ac:dyDescent="0.2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 x14ac:dyDescent="0.2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 x14ac:dyDescent="0.2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 x14ac:dyDescent="0.2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 x14ac:dyDescent="0.2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 x14ac:dyDescent="0.2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 x14ac:dyDescent="0.2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 x14ac:dyDescent="0.2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 x14ac:dyDescent="0.2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 x14ac:dyDescent="0.2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 x14ac:dyDescent="0.2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 x14ac:dyDescent="0.2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 x14ac:dyDescent="0.2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 x14ac:dyDescent="0.2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 x14ac:dyDescent="0.2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 x14ac:dyDescent="0.2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 x14ac:dyDescent="0.2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 x14ac:dyDescent="0.2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 x14ac:dyDescent="0.2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 x14ac:dyDescent="0.2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 x14ac:dyDescent="0.2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 x14ac:dyDescent="0.2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 x14ac:dyDescent="0.2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 x14ac:dyDescent="0.2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 x14ac:dyDescent="0.2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 x14ac:dyDescent="0.2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 x14ac:dyDescent="0.2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 x14ac:dyDescent="0.2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 x14ac:dyDescent="0.2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 x14ac:dyDescent="0.2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 x14ac:dyDescent="0.2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 x14ac:dyDescent="0.2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 x14ac:dyDescent="0.2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 x14ac:dyDescent="0.2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 x14ac:dyDescent="0.2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 x14ac:dyDescent="0.2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 x14ac:dyDescent="0.2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 x14ac:dyDescent="0.2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 x14ac:dyDescent="0.2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 x14ac:dyDescent="0.2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 x14ac:dyDescent="0.2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 x14ac:dyDescent="0.2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 x14ac:dyDescent="0.2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 x14ac:dyDescent="0.2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 x14ac:dyDescent="0.2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 x14ac:dyDescent="0.2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 x14ac:dyDescent="0.2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 x14ac:dyDescent="0.2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 x14ac:dyDescent="0.2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 x14ac:dyDescent="0.2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 x14ac:dyDescent="0.2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 x14ac:dyDescent="0.2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 x14ac:dyDescent="0.2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 x14ac:dyDescent="0.2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 x14ac:dyDescent="0.2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 x14ac:dyDescent="0.2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 x14ac:dyDescent="0.2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 x14ac:dyDescent="0.2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 x14ac:dyDescent="0.2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 x14ac:dyDescent="0.2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 x14ac:dyDescent="0.2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 x14ac:dyDescent="0.2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 x14ac:dyDescent="0.2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 x14ac:dyDescent="0.2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 x14ac:dyDescent="0.2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 x14ac:dyDescent="0.2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 x14ac:dyDescent="0.2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 x14ac:dyDescent="0.2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 x14ac:dyDescent="0.2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 x14ac:dyDescent="0.2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 x14ac:dyDescent="0.2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 x14ac:dyDescent="0.2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 x14ac:dyDescent="0.2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 x14ac:dyDescent="0.2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 x14ac:dyDescent="0.2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 x14ac:dyDescent="0.2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 x14ac:dyDescent="0.2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 x14ac:dyDescent="0.2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 x14ac:dyDescent="0.2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 x14ac:dyDescent="0.2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 x14ac:dyDescent="0.2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 x14ac:dyDescent="0.2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 x14ac:dyDescent="0.2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 x14ac:dyDescent="0.2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 x14ac:dyDescent="0.2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 x14ac:dyDescent="0.2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 x14ac:dyDescent="0.2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 x14ac:dyDescent="0.2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 x14ac:dyDescent="0.2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 x14ac:dyDescent="0.2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 x14ac:dyDescent="0.2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 x14ac:dyDescent="0.2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 x14ac:dyDescent="0.2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 x14ac:dyDescent="0.2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 x14ac:dyDescent="0.2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 x14ac:dyDescent="0.2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 x14ac:dyDescent="0.2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 x14ac:dyDescent="0.2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 x14ac:dyDescent="0.2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 x14ac:dyDescent="0.2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 x14ac:dyDescent="0.2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 x14ac:dyDescent="0.2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 x14ac:dyDescent="0.2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 x14ac:dyDescent="0.2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 x14ac:dyDescent="0.2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 x14ac:dyDescent="0.2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 x14ac:dyDescent="0.2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 x14ac:dyDescent="0.2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 x14ac:dyDescent="0.2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 x14ac:dyDescent="0.2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 x14ac:dyDescent="0.2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 x14ac:dyDescent="0.2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 x14ac:dyDescent="0.2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 x14ac:dyDescent="0.2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 x14ac:dyDescent="0.2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 x14ac:dyDescent="0.2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 x14ac:dyDescent="0.2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 x14ac:dyDescent="0.2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 x14ac:dyDescent="0.2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 x14ac:dyDescent="0.2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 x14ac:dyDescent="0.2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 x14ac:dyDescent="0.2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 x14ac:dyDescent="0.2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 x14ac:dyDescent="0.2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 x14ac:dyDescent="0.2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 x14ac:dyDescent="0.2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 x14ac:dyDescent="0.2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 x14ac:dyDescent="0.2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 x14ac:dyDescent="0.2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 x14ac:dyDescent="0.2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 x14ac:dyDescent="0.2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 x14ac:dyDescent="0.2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 x14ac:dyDescent="0.2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 x14ac:dyDescent="0.2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 x14ac:dyDescent="0.2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 x14ac:dyDescent="0.2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 x14ac:dyDescent="0.2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 x14ac:dyDescent="0.2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 x14ac:dyDescent="0.2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 x14ac:dyDescent="0.2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 x14ac:dyDescent="0.2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 x14ac:dyDescent="0.2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 x14ac:dyDescent="0.2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 x14ac:dyDescent="0.2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 x14ac:dyDescent="0.2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 x14ac:dyDescent="0.2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 x14ac:dyDescent="0.2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 x14ac:dyDescent="0.2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 x14ac:dyDescent="0.2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 x14ac:dyDescent="0.2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 x14ac:dyDescent="0.2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 x14ac:dyDescent="0.2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 x14ac:dyDescent="0.2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 x14ac:dyDescent="0.2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 x14ac:dyDescent="0.2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 x14ac:dyDescent="0.2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 x14ac:dyDescent="0.2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 x14ac:dyDescent="0.2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 x14ac:dyDescent="0.2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 x14ac:dyDescent="0.2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 x14ac:dyDescent="0.2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 x14ac:dyDescent="0.2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 x14ac:dyDescent="0.2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 x14ac:dyDescent="0.2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 x14ac:dyDescent="0.2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 x14ac:dyDescent="0.2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 x14ac:dyDescent="0.2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 x14ac:dyDescent="0.2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 x14ac:dyDescent="0.2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 x14ac:dyDescent="0.2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 x14ac:dyDescent="0.2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 x14ac:dyDescent="0.2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 x14ac:dyDescent="0.2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 x14ac:dyDescent="0.2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 x14ac:dyDescent="0.2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 x14ac:dyDescent="0.2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 x14ac:dyDescent="0.2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 x14ac:dyDescent="0.2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 x14ac:dyDescent="0.2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 x14ac:dyDescent="0.2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 x14ac:dyDescent="0.2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 x14ac:dyDescent="0.2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 x14ac:dyDescent="0.2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 x14ac:dyDescent="0.2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 x14ac:dyDescent="0.2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 x14ac:dyDescent="0.2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 x14ac:dyDescent="0.2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 x14ac:dyDescent="0.2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 x14ac:dyDescent="0.2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 x14ac:dyDescent="0.2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 x14ac:dyDescent="0.2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 x14ac:dyDescent="0.2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 x14ac:dyDescent="0.2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 x14ac:dyDescent="0.2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 x14ac:dyDescent="0.2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 x14ac:dyDescent="0.2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 x14ac:dyDescent="0.2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 x14ac:dyDescent="0.2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 x14ac:dyDescent="0.2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 x14ac:dyDescent="0.2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 x14ac:dyDescent="0.2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 x14ac:dyDescent="0.2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 x14ac:dyDescent="0.2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 x14ac:dyDescent="0.2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 x14ac:dyDescent="0.2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 x14ac:dyDescent="0.2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 x14ac:dyDescent="0.2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 x14ac:dyDescent="0.2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 x14ac:dyDescent="0.2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 x14ac:dyDescent="0.2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 x14ac:dyDescent="0.2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 x14ac:dyDescent="0.2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 x14ac:dyDescent="0.2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 x14ac:dyDescent="0.2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 x14ac:dyDescent="0.2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 x14ac:dyDescent="0.2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 x14ac:dyDescent="0.2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 x14ac:dyDescent="0.2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 x14ac:dyDescent="0.2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 x14ac:dyDescent="0.2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 x14ac:dyDescent="0.2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 x14ac:dyDescent="0.2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 x14ac:dyDescent="0.2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 x14ac:dyDescent="0.2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 x14ac:dyDescent="0.2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 x14ac:dyDescent="0.2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 x14ac:dyDescent="0.2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 x14ac:dyDescent="0.2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 x14ac:dyDescent="0.2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 x14ac:dyDescent="0.2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 x14ac:dyDescent="0.2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 x14ac:dyDescent="0.2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 x14ac:dyDescent="0.2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 x14ac:dyDescent="0.2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 x14ac:dyDescent="0.2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 x14ac:dyDescent="0.2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 x14ac:dyDescent="0.2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 x14ac:dyDescent="0.2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 x14ac:dyDescent="0.2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 x14ac:dyDescent="0.2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 x14ac:dyDescent="0.2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 x14ac:dyDescent="0.2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 x14ac:dyDescent="0.2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 x14ac:dyDescent="0.2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 x14ac:dyDescent="0.2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 x14ac:dyDescent="0.2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 x14ac:dyDescent="0.2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 x14ac:dyDescent="0.2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 x14ac:dyDescent="0.2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 x14ac:dyDescent="0.2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 x14ac:dyDescent="0.2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 x14ac:dyDescent="0.2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 x14ac:dyDescent="0.2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 x14ac:dyDescent="0.2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 x14ac:dyDescent="0.2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 x14ac:dyDescent="0.2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 x14ac:dyDescent="0.2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 x14ac:dyDescent="0.2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 x14ac:dyDescent="0.2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 x14ac:dyDescent="0.2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 x14ac:dyDescent="0.2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 x14ac:dyDescent="0.2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 x14ac:dyDescent="0.2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 x14ac:dyDescent="0.2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 x14ac:dyDescent="0.2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 x14ac:dyDescent="0.2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 x14ac:dyDescent="0.2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 x14ac:dyDescent="0.2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 x14ac:dyDescent="0.2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 x14ac:dyDescent="0.2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 x14ac:dyDescent="0.2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 x14ac:dyDescent="0.2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 x14ac:dyDescent="0.2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 x14ac:dyDescent="0.2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 x14ac:dyDescent="0.2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 x14ac:dyDescent="0.2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 x14ac:dyDescent="0.2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 x14ac:dyDescent="0.2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 x14ac:dyDescent="0.2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 x14ac:dyDescent="0.2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 x14ac:dyDescent="0.2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 x14ac:dyDescent="0.2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 x14ac:dyDescent="0.2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 x14ac:dyDescent="0.2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 x14ac:dyDescent="0.2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 x14ac:dyDescent="0.2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 x14ac:dyDescent="0.2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 x14ac:dyDescent="0.2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 x14ac:dyDescent="0.2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 x14ac:dyDescent="0.2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 x14ac:dyDescent="0.2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 x14ac:dyDescent="0.2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 x14ac:dyDescent="0.2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 x14ac:dyDescent="0.2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 x14ac:dyDescent="0.2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 x14ac:dyDescent="0.2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 x14ac:dyDescent="0.2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 x14ac:dyDescent="0.2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 x14ac:dyDescent="0.2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 x14ac:dyDescent="0.2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 x14ac:dyDescent="0.2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 x14ac:dyDescent="0.2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 x14ac:dyDescent="0.2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 x14ac:dyDescent="0.2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 x14ac:dyDescent="0.2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 x14ac:dyDescent="0.2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 x14ac:dyDescent="0.2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 x14ac:dyDescent="0.2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 x14ac:dyDescent="0.2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 x14ac:dyDescent="0.2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 x14ac:dyDescent="0.2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 x14ac:dyDescent="0.2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 x14ac:dyDescent="0.2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 x14ac:dyDescent="0.2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 x14ac:dyDescent="0.2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 x14ac:dyDescent="0.2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 x14ac:dyDescent="0.2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 x14ac:dyDescent="0.2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 x14ac:dyDescent="0.2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 x14ac:dyDescent="0.2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 x14ac:dyDescent="0.2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 x14ac:dyDescent="0.2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 x14ac:dyDescent="0.2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 x14ac:dyDescent="0.2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 x14ac:dyDescent="0.2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 x14ac:dyDescent="0.2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 x14ac:dyDescent="0.2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 x14ac:dyDescent="0.2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 x14ac:dyDescent="0.2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 x14ac:dyDescent="0.2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 x14ac:dyDescent="0.2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 x14ac:dyDescent="0.2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 x14ac:dyDescent="0.2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 x14ac:dyDescent="0.2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 x14ac:dyDescent="0.2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 x14ac:dyDescent="0.2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 x14ac:dyDescent="0.2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 x14ac:dyDescent="0.2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 x14ac:dyDescent="0.2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 x14ac:dyDescent="0.2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 x14ac:dyDescent="0.2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 x14ac:dyDescent="0.2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 x14ac:dyDescent="0.2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 x14ac:dyDescent="0.2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 x14ac:dyDescent="0.2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 x14ac:dyDescent="0.2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 x14ac:dyDescent="0.2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 x14ac:dyDescent="0.2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 x14ac:dyDescent="0.2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 x14ac:dyDescent="0.2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 x14ac:dyDescent="0.2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 x14ac:dyDescent="0.2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 x14ac:dyDescent="0.2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 x14ac:dyDescent="0.2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 x14ac:dyDescent="0.2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 x14ac:dyDescent="0.2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 x14ac:dyDescent="0.2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 x14ac:dyDescent="0.2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 x14ac:dyDescent="0.2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 x14ac:dyDescent="0.2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 x14ac:dyDescent="0.2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 x14ac:dyDescent="0.2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 x14ac:dyDescent="0.2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 x14ac:dyDescent="0.2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 x14ac:dyDescent="0.2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 x14ac:dyDescent="0.2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 x14ac:dyDescent="0.2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 x14ac:dyDescent="0.2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 x14ac:dyDescent="0.2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 x14ac:dyDescent="0.2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 x14ac:dyDescent="0.2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 x14ac:dyDescent="0.2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 x14ac:dyDescent="0.2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 x14ac:dyDescent="0.2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 x14ac:dyDescent="0.2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 x14ac:dyDescent="0.2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 x14ac:dyDescent="0.2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 x14ac:dyDescent="0.2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 x14ac:dyDescent="0.2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 x14ac:dyDescent="0.2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 x14ac:dyDescent="0.2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 x14ac:dyDescent="0.2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 x14ac:dyDescent="0.2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 x14ac:dyDescent="0.2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 x14ac:dyDescent="0.2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 x14ac:dyDescent="0.2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 x14ac:dyDescent="0.2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 x14ac:dyDescent="0.2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 x14ac:dyDescent="0.2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 x14ac:dyDescent="0.2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 x14ac:dyDescent="0.2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 x14ac:dyDescent="0.2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 x14ac:dyDescent="0.2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 x14ac:dyDescent="0.2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 x14ac:dyDescent="0.2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 x14ac:dyDescent="0.2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 x14ac:dyDescent="0.2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 x14ac:dyDescent="0.2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 x14ac:dyDescent="0.2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 x14ac:dyDescent="0.2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 x14ac:dyDescent="0.2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 x14ac:dyDescent="0.2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 x14ac:dyDescent="0.2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 x14ac:dyDescent="0.2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 x14ac:dyDescent="0.2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 x14ac:dyDescent="0.2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 x14ac:dyDescent="0.2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 x14ac:dyDescent="0.2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 x14ac:dyDescent="0.2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 x14ac:dyDescent="0.2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 x14ac:dyDescent="0.2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 x14ac:dyDescent="0.2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 x14ac:dyDescent="0.2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 x14ac:dyDescent="0.2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 x14ac:dyDescent="0.2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 x14ac:dyDescent="0.2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 x14ac:dyDescent="0.2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 x14ac:dyDescent="0.2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 x14ac:dyDescent="0.2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 x14ac:dyDescent="0.2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 x14ac:dyDescent="0.2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 x14ac:dyDescent="0.2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 x14ac:dyDescent="0.2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 x14ac:dyDescent="0.2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 x14ac:dyDescent="0.2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 x14ac:dyDescent="0.2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 x14ac:dyDescent="0.2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 x14ac:dyDescent="0.2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 x14ac:dyDescent="0.2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 x14ac:dyDescent="0.2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 x14ac:dyDescent="0.2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 x14ac:dyDescent="0.2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 x14ac:dyDescent="0.2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 x14ac:dyDescent="0.2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 x14ac:dyDescent="0.2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 x14ac:dyDescent="0.2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 x14ac:dyDescent="0.2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 x14ac:dyDescent="0.2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 x14ac:dyDescent="0.2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 x14ac:dyDescent="0.2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 x14ac:dyDescent="0.2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 x14ac:dyDescent="0.2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 x14ac:dyDescent="0.2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 x14ac:dyDescent="0.2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 x14ac:dyDescent="0.2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 x14ac:dyDescent="0.2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 x14ac:dyDescent="0.2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 x14ac:dyDescent="0.2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 x14ac:dyDescent="0.2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 x14ac:dyDescent="0.2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 x14ac:dyDescent="0.2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 x14ac:dyDescent="0.2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 x14ac:dyDescent="0.2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 x14ac:dyDescent="0.2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 x14ac:dyDescent="0.2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 x14ac:dyDescent="0.2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 x14ac:dyDescent="0.2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 x14ac:dyDescent="0.2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 x14ac:dyDescent="0.2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 x14ac:dyDescent="0.2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 x14ac:dyDescent="0.2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 x14ac:dyDescent="0.2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 x14ac:dyDescent="0.2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 x14ac:dyDescent="0.2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 x14ac:dyDescent="0.2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 x14ac:dyDescent="0.2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 x14ac:dyDescent="0.2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 x14ac:dyDescent="0.2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 x14ac:dyDescent="0.2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 x14ac:dyDescent="0.2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 x14ac:dyDescent="0.2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 x14ac:dyDescent="0.2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 x14ac:dyDescent="0.2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 x14ac:dyDescent="0.2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 x14ac:dyDescent="0.2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 x14ac:dyDescent="0.2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 x14ac:dyDescent="0.2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 x14ac:dyDescent="0.2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 x14ac:dyDescent="0.2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 x14ac:dyDescent="0.2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 x14ac:dyDescent="0.2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 x14ac:dyDescent="0.2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 x14ac:dyDescent="0.2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 x14ac:dyDescent="0.2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 x14ac:dyDescent="0.2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 x14ac:dyDescent="0.2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 x14ac:dyDescent="0.2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 x14ac:dyDescent="0.2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 x14ac:dyDescent="0.2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 x14ac:dyDescent="0.2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 x14ac:dyDescent="0.2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 x14ac:dyDescent="0.2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 x14ac:dyDescent="0.2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 x14ac:dyDescent="0.2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 x14ac:dyDescent="0.2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 x14ac:dyDescent="0.2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 x14ac:dyDescent="0.2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 x14ac:dyDescent="0.2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 x14ac:dyDescent="0.2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 x14ac:dyDescent="0.2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 x14ac:dyDescent="0.2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 x14ac:dyDescent="0.2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 x14ac:dyDescent="0.2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 x14ac:dyDescent="0.2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 x14ac:dyDescent="0.2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 x14ac:dyDescent="0.2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 x14ac:dyDescent="0.2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 x14ac:dyDescent="0.2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 x14ac:dyDescent="0.2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 x14ac:dyDescent="0.2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 x14ac:dyDescent="0.2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 x14ac:dyDescent="0.2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 x14ac:dyDescent="0.2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 x14ac:dyDescent="0.2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 x14ac:dyDescent="0.2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 x14ac:dyDescent="0.2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 x14ac:dyDescent="0.2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 x14ac:dyDescent="0.2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 x14ac:dyDescent="0.2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 x14ac:dyDescent="0.2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 x14ac:dyDescent="0.2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 x14ac:dyDescent="0.2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 x14ac:dyDescent="0.2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 x14ac:dyDescent="0.2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 x14ac:dyDescent="0.2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 x14ac:dyDescent="0.2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 x14ac:dyDescent="0.2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 x14ac:dyDescent="0.2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 x14ac:dyDescent="0.2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 x14ac:dyDescent="0.2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 x14ac:dyDescent="0.2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 x14ac:dyDescent="0.2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 x14ac:dyDescent="0.2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 x14ac:dyDescent="0.2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 x14ac:dyDescent="0.2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 x14ac:dyDescent="0.2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 x14ac:dyDescent="0.2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 x14ac:dyDescent="0.2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 x14ac:dyDescent="0.2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 x14ac:dyDescent="0.2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 x14ac:dyDescent="0.2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 x14ac:dyDescent="0.2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 x14ac:dyDescent="0.2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 x14ac:dyDescent="0.2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 x14ac:dyDescent="0.2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 x14ac:dyDescent="0.2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 x14ac:dyDescent="0.2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 x14ac:dyDescent="0.2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 x14ac:dyDescent="0.2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 x14ac:dyDescent="0.2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 x14ac:dyDescent="0.2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 x14ac:dyDescent="0.2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 x14ac:dyDescent="0.2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 x14ac:dyDescent="0.2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 x14ac:dyDescent="0.2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 x14ac:dyDescent="0.2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 x14ac:dyDescent="0.2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 x14ac:dyDescent="0.2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 x14ac:dyDescent="0.2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 x14ac:dyDescent="0.2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 x14ac:dyDescent="0.2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 x14ac:dyDescent="0.2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 x14ac:dyDescent="0.2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 x14ac:dyDescent="0.2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 x14ac:dyDescent="0.2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 x14ac:dyDescent="0.2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 x14ac:dyDescent="0.2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 x14ac:dyDescent="0.2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 x14ac:dyDescent="0.2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 x14ac:dyDescent="0.2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 x14ac:dyDescent="0.2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 x14ac:dyDescent="0.2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 x14ac:dyDescent="0.2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 x14ac:dyDescent="0.2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 x14ac:dyDescent="0.2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 x14ac:dyDescent="0.2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 x14ac:dyDescent="0.2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 x14ac:dyDescent="0.2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 x14ac:dyDescent="0.2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 x14ac:dyDescent="0.2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 x14ac:dyDescent="0.2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 x14ac:dyDescent="0.2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 x14ac:dyDescent="0.2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 x14ac:dyDescent="0.2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 x14ac:dyDescent="0.2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 x14ac:dyDescent="0.2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 x14ac:dyDescent="0.2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 x14ac:dyDescent="0.2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 x14ac:dyDescent="0.2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 x14ac:dyDescent="0.2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 x14ac:dyDescent="0.2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 x14ac:dyDescent="0.2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 x14ac:dyDescent="0.2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 x14ac:dyDescent="0.2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 x14ac:dyDescent="0.2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 x14ac:dyDescent="0.2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 x14ac:dyDescent="0.2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 x14ac:dyDescent="0.2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 x14ac:dyDescent="0.2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 x14ac:dyDescent="0.2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 x14ac:dyDescent="0.2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 x14ac:dyDescent="0.2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 x14ac:dyDescent="0.2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 x14ac:dyDescent="0.2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 x14ac:dyDescent="0.2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 x14ac:dyDescent="0.2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 x14ac:dyDescent="0.2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 x14ac:dyDescent="0.2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 x14ac:dyDescent="0.2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 x14ac:dyDescent="0.2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 x14ac:dyDescent="0.2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 x14ac:dyDescent="0.2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 x14ac:dyDescent="0.2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 x14ac:dyDescent="0.2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 x14ac:dyDescent="0.2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 x14ac:dyDescent="0.2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 x14ac:dyDescent="0.2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 x14ac:dyDescent="0.2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 x14ac:dyDescent="0.2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 x14ac:dyDescent="0.2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 x14ac:dyDescent="0.2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 x14ac:dyDescent="0.2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 x14ac:dyDescent="0.2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 x14ac:dyDescent="0.2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 x14ac:dyDescent="0.2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 x14ac:dyDescent="0.2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 x14ac:dyDescent="0.2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 x14ac:dyDescent="0.2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 x14ac:dyDescent="0.2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 x14ac:dyDescent="0.2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 x14ac:dyDescent="0.2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 x14ac:dyDescent="0.2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 x14ac:dyDescent="0.2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 x14ac:dyDescent="0.2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 x14ac:dyDescent="0.2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 x14ac:dyDescent="0.2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 x14ac:dyDescent="0.2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 x14ac:dyDescent="0.2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 x14ac:dyDescent="0.2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 x14ac:dyDescent="0.2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 x14ac:dyDescent="0.2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 x14ac:dyDescent="0.2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 x14ac:dyDescent="0.2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 x14ac:dyDescent="0.2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 x14ac:dyDescent="0.2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 x14ac:dyDescent="0.2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 x14ac:dyDescent="0.2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 x14ac:dyDescent="0.2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 x14ac:dyDescent="0.2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 x14ac:dyDescent="0.2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 x14ac:dyDescent="0.2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 x14ac:dyDescent="0.2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 x14ac:dyDescent="0.2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 x14ac:dyDescent="0.2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 x14ac:dyDescent="0.2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 x14ac:dyDescent="0.2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 x14ac:dyDescent="0.2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 x14ac:dyDescent="0.2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 x14ac:dyDescent="0.2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 x14ac:dyDescent="0.2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 x14ac:dyDescent="0.2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 x14ac:dyDescent="0.2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 x14ac:dyDescent="0.2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 x14ac:dyDescent="0.2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 x14ac:dyDescent="0.2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 x14ac:dyDescent="0.2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 x14ac:dyDescent="0.2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 x14ac:dyDescent="0.2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 x14ac:dyDescent="0.2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 x14ac:dyDescent="0.2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 x14ac:dyDescent="0.2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 x14ac:dyDescent="0.2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 x14ac:dyDescent="0.2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 x14ac:dyDescent="0.2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 x14ac:dyDescent="0.2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 x14ac:dyDescent="0.2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 x14ac:dyDescent="0.2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 x14ac:dyDescent="0.2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 x14ac:dyDescent="0.2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 x14ac:dyDescent="0.2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 x14ac:dyDescent="0.2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 x14ac:dyDescent="0.2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 x14ac:dyDescent="0.2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 x14ac:dyDescent="0.2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 x14ac:dyDescent="0.2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 x14ac:dyDescent="0.2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 x14ac:dyDescent="0.2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 x14ac:dyDescent="0.2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 x14ac:dyDescent="0.2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 x14ac:dyDescent="0.2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 x14ac:dyDescent="0.2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 x14ac:dyDescent="0.2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 x14ac:dyDescent="0.2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 x14ac:dyDescent="0.2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 x14ac:dyDescent="0.2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 x14ac:dyDescent="0.2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 x14ac:dyDescent="0.2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 x14ac:dyDescent="0.2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 x14ac:dyDescent="0.2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 x14ac:dyDescent="0.2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 x14ac:dyDescent="0.2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 x14ac:dyDescent="0.2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 x14ac:dyDescent="0.2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 x14ac:dyDescent="0.2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 x14ac:dyDescent="0.2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 x14ac:dyDescent="0.2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 x14ac:dyDescent="0.2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 x14ac:dyDescent="0.2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 x14ac:dyDescent="0.2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 x14ac:dyDescent="0.2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 x14ac:dyDescent="0.2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 x14ac:dyDescent="0.2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 x14ac:dyDescent="0.2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 x14ac:dyDescent="0.2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 x14ac:dyDescent="0.2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 x14ac:dyDescent="0.2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 x14ac:dyDescent="0.2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 x14ac:dyDescent="0.2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 x14ac:dyDescent="0.2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 x14ac:dyDescent="0.2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 x14ac:dyDescent="0.2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 x14ac:dyDescent="0.2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 x14ac:dyDescent="0.2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 x14ac:dyDescent="0.2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 x14ac:dyDescent="0.2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 x14ac:dyDescent="0.2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 x14ac:dyDescent="0.2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 x14ac:dyDescent="0.2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 x14ac:dyDescent="0.2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 x14ac:dyDescent="0.2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 x14ac:dyDescent="0.2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 x14ac:dyDescent="0.2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 x14ac:dyDescent="0.2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 x14ac:dyDescent="0.2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 x14ac:dyDescent="0.2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 x14ac:dyDescent="0.2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 x14ac:dyDescent="0.2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 x14ac:dyDescent="0.2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 x14ac:dyDescent="0.2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 x14ac:dyDescent="0.2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 x14ac:dyDescent="0.2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 x14ac:dyDescent="0.2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 x14ac:dyDescent="0.2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 x14ac:dyDescent="0.2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 x14ac:dyDescent="0.2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 x14ac:dyDescent="0.2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 x14ac:dyDescent="0.2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 x14ac:dyDescent="0.2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 x14ac:dyDescent="0.2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 x14ac:dyDescent="0.2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 x14ac:dyDescent="0.2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 x14ac:dyDescent="0.2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 x14ac:dyDescent="0.2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F23" sqref="F23"/>
    </sheetView>
  </sheetViews>
  <sheetFormatPr baseColWidth="10" defaultRowHeight="15" x14ac:dyDescent="0.2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 x14ac:dyDescent="0.3">
      <c r="C1" s="92" t="s">
        <v>30</v>
      </c>
      <c r="D1" s="92"/>
      <c r="E1" s="92"/>
      <c r="F1" s="92"/>
      <c r="G1" s="92"/>
      <c r="H1" s="92"/>
      <c r="K1" s="68">
        <f>'Resumen Mail'!B7</f>
        <v>45323</v>
      </c>
      <c r="L1"/>
    </row>
    <row r="2" spans="1:14" ht="36.75" x14ac:dyDescent="0.25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x14ac:dyDescent="0.25">
      <c r="A3" s="11" t="str">
        <f>B3&amp;" "&amp;IF(C3="",C2,C3)</f>
        <v xml:space="preserve"> Cuota N°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6" t="str">
        <f>IF(D3=0,D2,D3)</f>
        <v>Capital($)</v>
      </c>
    </row>
    <row r="4" spans="1:14" x14ac:dyDescent="0.25">
      <c r="A4" s="11" t="str">
        <f t="shared" ref="A4:A41" si="1">B4&amp;" "&amp;IF(C4="",C3,C4)</f>
        <v xml:space="preserve"> 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0</v>
      </c>
    </row>
    <row r="5" spans="1:14" x14ac:dyDescent="0.25">
      <c r="A5" s="11" t="str">
        <f t="shared" si="1"/>
        <v xml:space="preserve"> </v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0</v>
      </c>
    </row>
    <row r="6" spans="1:14" x14ac:dyDescent="0.25">
      <c r="A6" s="11" t="str">
        <f t="shared" si="1"/>
        <v xml:space="preserve"> 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0</v>
      </c>
    </row>
    <row r="7" spans="1:14" x14ac:dyDescent="0.25">
      <c r="A7" s="11" t="str">
        <f t="shared" si="1"/>
        <v xml:space="preserve"> 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0</v>
      </c>
    </row>
    <row r="8" spans="1:14" x14ac:dyDescent="0.25">
      <c r="A8" s="11" t="str">
        <f t="shared" si="1"/>
        <v xml:space="preserve"> </v>
      </c>
      <c r="J8" s="30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0</v>
      </c>
    </row>
    <row r="9" spans="1:14" x14ac:dyDescent="0.25">
      <c r="A9" s="11" t="str">
        <f t="shared" si="1"/>
        <v xml:space="preserve"> </v>
      </c>
      <c r="J9" s="30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0</v>
      </c>
    </row>
    <row r="10" spans="1:14" x14ac:dyDescent="0.25">
      <c r="A10" s="11" t="str">
        <f t="shared" si="1"/>
        <v xml:space="preserve"> 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0</v>
      </c>
    </row>
    <row r="11" spans="1:14" x14ac:dyDescent="0.25">
      <c r="A11" s="11" t="str">
        <f t="shared" si="1"/>
        <v xml:space="preserve"> 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0</v>
      </c>
    </row>
    <row r="12" spans="1:14" x14ac:dyDescent="0.25">
      <c r="A12" s="11" t="str">
        <f t="shared" si="1"/>
        <v xml:space="preserve"> 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0</v>
      </c>
    </row>
    <row r="13" spans="1:14" x14ac:dyDescent="0.25">
      <c r="A13" s="11" t="str">
        <f t="shared" si="1"/>
        <v xml:space="preserve"> 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0</v>
      </c>
    </row>
    <row r="14" spans="1:14" x14ac:dyDescent="0.25">
      <c r="A14" s="11" t="str">
        <f t="shared" si="1"/>
        <v xml:space="preserve"> 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0</v>
      </c>
    </row>
    <row r="15" spans="1:14" x14ac:dyDescent="0.25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 x14ac:dyDescent="0.25">
      <c r="A16" s="11" t="str">
        <f t="shared" si="1"/>
        <v xml:space="preserve"> 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0</v>
      </c>
    </row>
    <row r="17" spans="1:14" x14ac:dyDescent="0.25">
      <c r="A17" s="11" t="str">
        <f t="shared" si="1"/>
        <v xml:space="preserve"> 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0</v>
      </c>
    </row>
    <row r="18" spans="1:14" x14ac:dyDescent="0.25">
      <c r="A18" s="11" t="str">
        <f t="shared" si="1"/>
        <v xml:space="preserve"> 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0</v>
      </c>
    </row>
    <row r="19" spans="1:14" x14ac:dyDescent="0.25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x14ac:dyDescent="0.25">
      <c r="A20" s="11" t="str">
        <f t="shared" si="1"/>
        <v xml:space="preserve"> 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0</v>
      </c>
    </row>
    <row r="21" spans="1:14" x14ac:dyDescent="0.25">
      <c r="A21" s="11" t="str">
        <f t="shared" si="1"/>
        <v xml:space="preserve"> 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0</v>
      </c>
    </row>
    <row r="22" spans="1:14" x14ac:dyDescent="0.25">
      <c r="A22" s="11" t="str">
        <f t="shared" si="1"/>
        <v xml:space="preserve"> 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0</v>
      </c>
    </row>
    <row r="23" spans="1:14" x14ac:dyDescent="0.25">
      <c r="A23" s="11" t="str">
        <f t="shared" si="1"/>
        <v xml:space="preserve"> 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0</v>
      </c>
    </row>
    <row r="24" spans="1:14" x14ac:dyDescent="0.25">
      <c r="A24" s="11" t="str">
        <f t="shared" si="1"/>
        <v xml:space="preserve"> 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0</v>
      </c>
    </row>
    <row r="25" spans="1:14" x14ac:dyDescent="0.25">
      <c r="A25" s="11" t="str">
        <f t="shared" si="1"/>
        <v xml:space="preserve"> 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0</v>
      </c>
    </row>
    <row r="26" spans="1:14" x14ac:dyDescent="0.25">
      <c r="A26" s="11" t="str">
        <f t="shared" si="1"/>
        <v xml:space="preserve"> 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0</v>
      </c>
    </row>
    <row r="27" spans="1:14" x14ac:dyDescent="0.25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x14ac:dyDescent="0.25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 x14ac:dyDescent="0.25">
      <c r="A29" s="11" t="str">
        <f t="shared" si="1"/>
        <v xml:space="preserve"> 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 x14ac:dyDescent="0.25">
      <c r="A30" s="11" t="str">
        <f t="shared" si="1"/>
        <v xml:space="preserve"> 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 x14ac:dyDescent="0.25">
      <c r="A31" s="11" t="str">
        <f t="shared" si="1"/>
        <v xml:space="preserve"> 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 x14ac:dyDescent="0.25">
      <c r="A32" s="11" t="str">
        <f t="shared" si="1"/>
        <v xml:space="preserve"> 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 x14ac:dyDescent="0.25">
      <c r="A33" s="11" t="str">
        <f t="shared" si="1"/>
        <v xml:space="preserve"> 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 x14ac:dyDescent="0.25">
      <c r="A34" s="11" t="str">
        <f t="shared" si="1"/>
        <v xml:space="preserve"> 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 x14ac:dyDescent="0.25">
      <c r="A35" s="11" t="str">
        <f t="shared" si="1"/>
        <v xml:space="preserve"> 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 x14ac:dyDescent="0.25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 x14ac:dyDescent="0.25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 x14ac:dyDescent="0.25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 x14ac:dyDescent="0.25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 x14ac:dyDescent="0.25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 x14ac:dyDescent="0.25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 x14ac:dyDescent="0.25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 x14ac:dyDescent="0.25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 x14ac:dyDescent="0.25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 x14ac:dyDescent="0.25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 x14ac:dyDescent="0.25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 x14ac:dyDescent="0.25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 x14ac:dyDescent="0.25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 x14ac:dyDescent="0.25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 x14ac:dyDescent="0.25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 x14ac:dyDescent="0.25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 x14ac:dyDescent="0.25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 x14ac:dyDescent="0.25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 x14ac:dyDescent="0.25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 x14ac:dyDescent="0.25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 x14ac:dyDescent="0.25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 x14ac:dyDescent="0.25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 x14ac:dyDescent="0.25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 x14ac:dyDescent="0.25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 x14ac:dyDescent="0.25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 x14ac:dyDescent="0.25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 x14ac:dyDescent="0.25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 x14ac:dyDescent="0.25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 x14ac:dyDescent="0.25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 x14ac:dyDescent="0.25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 x14ac:dyDescent="0.25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 x14ac:dyDescent="0.25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 x14ac:dyDescent="0.25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 x14ac:dyDescent="0.25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 x14ac:dyDescent="0.25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 x14ac:dyDescent="0.25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 x14ac:dyDescent="0.25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 x14ac:dyDescent="0.25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 x14ac:dyDescent="0.25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 x14ac:dyDescent="0.25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 x14ac:dyDescent="0.25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 x14ac:dyDescent="0.25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 x14ac:dyDescent="0.25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 x14ac:dyDescent="0.25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 x14ac:dyDescent="0.25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 x14ac:dyDescent="0.25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 x14ac:dyDescent="0.25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 x14ac:dyDescent="0.25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 x14ac:dyDescent="0.25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 x14ac:dyDescent="0.25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 x14ac:dyDescent="0.25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 x14ac:dyDescent="0.25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 x14ac:dyDescent="0.25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 x14ac:dyDescent="0.25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 x14ac:dyDescent="0.25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 x14ac:dyDescent="0.25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 x14ac:dyDescent="0.25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 x14ac:dyDescent="0.25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 x14ac:dyDescent="0.25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 x14ac:dyDescent="0.25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 x14ac:dyDescent="0.25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 x14ac:dyDescent="0.25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 x14ac:dyDescent="0.25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 x14ac:dyDescent="0.25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 x14ac:dyDescent="0.25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 x14ac:dyDescent="0.25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 x14ac:dyDescent="0.25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 x14ac:dyDescent="0.25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 x14ac:dyDescent="0.25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 x14ac:dyDescent="0.25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 x14ac:dyDescent="0.25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 x14ac:dyDescent="0.25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 x14ac:dyDescent="0.25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 x14ac:dyDescent="0.25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 x14ac:dyDescent="0.25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 x14ac:dyDescent="0.25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 x14ac:dyDescent="0.25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 x14ac:dyDescent="0.25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 x14ac:dyDescent="0.25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 x14ac:dyDescent="0.25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 x14ac:dyDescent="0.25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 x14ac:dyDescent="0.25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 x14ac:dyDescent="0.25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 x14ac:dyDescent="0.25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 x14ac:dyDescent="0.25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 x14ac:dyDescent="0.25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 x14ac:dyDescent="0.25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 x14ac:dyDescent="0.25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 x14ac:dyDescent="0.25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 x14ac:dyDescent="0.25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 x14ac:dyDescent="0.25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 x14ac:dyDescent="0.25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 x14ac:dyDescent="0.25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 x14ac:dyDescent="0.25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 x14ac:dyDescent="0.25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 x14ac:dyDescent="0.25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 x14ac:dyDescent="0.25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 x14ac:dyDescent="0.25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 x14ac:dyDescent="0.25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 x14ac:dyDescent="0.25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 x14ac:dyDescent="0.25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 x14ac:dyDescent="0.25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 x14ac:dyDescent="0.25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 x14ac:dyDescent="0.25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 x14ac:dyDescent="0.25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 x14ac:dyDescent="0.25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 x14ac:dyDescent="0.25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 x14ac:dyDescent="0.25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 x14ac:dyDescent="0.25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x14ac:dyDescent="0.25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 x14ac:dyDescent="0.25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 x14ac:dyDescent="0.25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 x14ac:dyDescent="0.25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 x14ac:dyDescent="0.25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 x14ac:dyDescent="0.25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 x14ac:dyDescent="0.25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 x14ac:dyDescent="0.25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 x14ac:dyDescent="0.25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 x14ac:dyDescent="0.25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 x14ac:dyDescent="0.25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 x14ac:dyDescent="0.25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 x14ac:dyDescent="0.25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 x14ac:dyDescent="0.25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 x14ac:dyDescent="0.25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 x14ac:dyDescent="0.25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 x14ac:dyDescent="0.25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 x14ac:dyDescent="0.25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 x14ac:dyDescent="0.25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 x14ac:dyDescent="0.25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 x14ac:dyDescent="0.25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 x14ac:dyDescent="0.25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 x14ac:dyDescent="0.25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 x14ac:dyDescent="0.25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 x14ac:dyDescent="0.25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 x14ac:dyDescent="0.25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 x14ac:dyDescent="0.25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 x14ac:dyDescent="0.25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 x14ac:dyDescent="0.25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 x14ac:dyDescent="0.25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 x14ac:dyDescent="0.25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 x14ac:dyDescent="0.25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 x14ac:dyDescent="0.25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 x14ac:dyDescent="0.25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 x14ac:dyDescent="0.25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 x14ac:dyDescent="0.25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 x14ac:dyDescent="0.25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 x14ac:dyDescent="0.25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 x14ac:dyDescent="0.25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 x14ac:dyDescent="0.25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 x14ac:dyDescent="0.25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 x14ac:dyDescent="0.25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 x14ac:dyDescent="0.25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 x14ac:dyDescent="0.25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 x14ac:dyDescent="0.25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 x14ac:dyDescent="0.25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 x14ac:dyDescent="0.25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 x14ac:dyDescent="0.25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 x14ac:dyDescent="0.25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 x14ac:dyDescent="0.25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 x14ac:dyDescent="0.25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 x14ac:dyDescent="0.25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 x14ac:dyDescent="0.25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 x14ac:dyDescent="0.25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 x14ac:dyDescent="0.25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 x14ac:dyDescent="0.25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 x14ac:dyDescent="0.25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 x14ac:dyDescent="0.25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 x14ac:dyDescent="0.25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 x14ac:dyDescent="0.25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 x14ac:dyDescent="0.25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 x14ac:dyDescent="0.25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 x14ac:dyDescent="0.25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 x14ac:dyDescent="0.25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 x14ac:dyDescent="0.25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 x14ac:dyDescent="0.25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 x14ac:dyDescent="0.25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 x14ac:dyDescent="0.25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 x14ac:dyDescent="0.25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 x14ac:dyDescent="0.25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 x14ac:dyDescent="0.25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 x14ac:dyDescent="0.25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 x14ac:dyDescent="0.25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 x14ac:dyDescent="0.25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 x14ac:dyDescent="0.25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 x14ac:dyDescent="0.25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 x14ac:dyDescent="0.25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 x14ac:dyDescent="0.25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 x14ac:dyDescent="0.25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 x14ac:dyDescent="0.25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 x14ac:dyDescent="0.25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 x14ac:dyDescent="0.25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 x14ac:dyDescent="0.25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 x14ac:dyDescent="0.25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 x14ac:dyDescent="0.25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 x14ac:dyDescent="0.25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 x14ac:dyDescent="0.25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 x14ac:dyDescent="0.25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 x14ac:dyDescent="0.25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 x14ac:dyDescent="0.25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 x14ac:dyDescent="0.25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 x14ac:dyDescent="0.25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 x14ac:dyDescent="0.25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 x14ac:dyDescent="0.25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 x14ac:dyDescent="0.25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 x14ac:dyDescent="0.25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 x14ac:dyDescent="0.25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 x14ac:dyDescent="0.25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 x14ac:dyDescent="0.25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x14ac:dyDescent="0.25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 x14ac:dyDescent="0.25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 x14ac:dyDescent="0.25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 x14ac:dyDescent="0.25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 x14ac:dyDescent="0.25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 x14ac:dyDescent="0.25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 x14ac:dyDescent="0.25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 x14ac:dyDescent="0.25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 x14ac:dyDescent="0.25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 x14ac:dyDescent="0.25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 x14ac:dyDescent="0.25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 x14ac:dyDescent="0.25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 x14ac:dyDescent="0.25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 x14ac:dyDescent="0.25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 x14ac:dyDescent="0.25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 x14ac:dyDescent="0.25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 x14ac:dyDescent="0.25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 x14ac:dyDescent="0.25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 x14ac:dyDescent="0.25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 x14ac:dyDescent="0.25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 x14ac:dyDescent="0.25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 x14ac:dyDescent="0.25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 x14ac:dyDescent="0.25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 x14ac:dyDescent="0.25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 x14ac:dyDescent="0.25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 x14ac:dyDescent="0.25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 x14ac:dyDescent="0.25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 x14ac:dyDescent="0.25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 x14ac:dyDescent="0.25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 x14ac:dyDescent="0.25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 x14ac:dyDescent="0.25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 x14ac:dyDescent="0.25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 x14ac:dyDescent="0.25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 x14ac:dyDescent="0.25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 x14ac:dyDescent="0.25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 x14ac:dyDescent="0.25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 x14ac:dyDescent="0.25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 x14ac:dyDescent="0.25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 x14ac:dyDescent="0.25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 x14ac:dyDescent="0.25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 x14ac:dyDescent="0.25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 x14ac:dyDescent="0.25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 x14ac:dyDescent="0.25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 x14ac:dyDescent="0.25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 x14ac:dyDescent="0.25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 x14ac:dyDescent="0.25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 x14ac:dyDescent="0.25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 x14ac:dyDescent="0.25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 x14ac:dyDescent="0.25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 x14ac:dyDescent="0.25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 x14ac:dyDescent="0.25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 x14ac:dyDescent="0.25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 x14ac:dyDescent="0.25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 x14ac:dyDescent="0.25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 x14ac:dyDescent="0.25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 x14ac:dyDescent="0.25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 x14ac:dyDescent="0.25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 x14ac:dyDescent="0.25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 x14ac:dyDescent="0.25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 x14ac:dyDescent="0.25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 x14ac:dyDescent="0.25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 x14ac:dyDescent="0.25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 x14ac:dyDescent="0.25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 x14ac:dyDescent="0.25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 x14ac:dyDescent="0.25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 x14ac:dyDescent="0.25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 x14ac:dyDescent="0.25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 x14ac:dyDescent="0.25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 x14ac:dyDescent="0.25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 x14ac:dyDescent="0.25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 x14ac:dyDescent="0.25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 x14ac:dyDescent="0.25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 x14ac:dyDescent="0.25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 x14ac:dyDescent="0.25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 x14ac:dyDescent="0.25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 x14ac:dyDescent="0.25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 x14ac:dyDescent="0.25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 x14ac:dyDescent="0.25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 x14ac:dyDescent="0.25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 x14ac:dyDescent="0.25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 x14ac:dyDescent="0.25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 x14ac:dyDescent="0.25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 x14ac:dyDescent="0.25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 x14ac:dyDescent="0.25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 x14ac:dyDescent="0.25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 x14ac:dyDescent="0.25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 x14ac:dyDescent="0.25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 x14ac:dyDescent="0.25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 x14ac:dyDescent="0.25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 x14ac:dyDescent="0.25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 x14ac:dyDescent="0.25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 x14ac:dyDescent="0.25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 x14ac:dyDescent="0.25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 x14ac:dyDescent="0.25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 x14ac:dyDescent="0.25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 x14ac:dyDescent="0.25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 x14ac:dyDescent="0.25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 x14ac:dyDescent="0.25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 x14ac:dyDescent="0.25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 x14ac:dyDescent="0.25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 x14ac:dyDescent="0.25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 x14ac:dyDescent="0.25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 x14ac:dyDescent="0.25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 x14ac:dyDescent="0.25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 x14ac:dyDescent="0.25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 x14ac:dyDescent="0.25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 x14ac:dyDescent="0.25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 x14ac:dyDescent="0.25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 x14ac:dyDescent="0.25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 x14ac:dyDescent="0.25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 x14ac:dyDescent="0.25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 x14ac:dyDescent="0.25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 x14ac:dyDescent="0.25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 x14ac:dyDescent="0.25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 x14ac:dyDescent="0.25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 x14ac:dyDescent="0.25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 x14ac:dyDescent="0.25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 x14ac:dyDescent="0.25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 x14ac:dyDescent="0.25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 x14ac:dyDescent="0.25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 x14ac:dyDescent="0.25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 x14ac:dyDescent="0.25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 x14ac:dyDescent="0.25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 x14ac:dyDescent="0.25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 x14ac:dyDescent="0.25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 x14ac:dyDescent="0.25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 x14ac:dyDescent="0.25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 x14ac:dyDescent="0.25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 x14ac:dyDescent="0.25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 x14ac:dyDescent="0.25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 x14ac:dyDescent="0.25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 x14ac:dyDescent="0.25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 x14ac:dyDescent="0.25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 x14ac:dyDescent="0.25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 x14ac:dyDescent="0.25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 x14ac:dyDescent="0.25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 x14ac:dyDescent="0.25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 x14ac:dyDescent="0.25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 x14ac:dyDescent="0.25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 x14ac:dyDescent="0.25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 x14ac:dyDescent="0.25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 x14ac:dyDescent="0.25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 x14ac:dyDescent="0.25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 x14ac:dyDescent="0.25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 x14ac:dyDescent="0.25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 x14ac:dyDescent="0.25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 x14ac:dyDescent="0.25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 x14ac:dyDescent="0.25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 x14ac:dyDescent="0.25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 x14ac:dyDescent="0.25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 x14ac:dyDescent="0.25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 x14ac:dyDescent="0.25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 x14ac:dyDescent="0.25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 x14ac:dyDescent="0.25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 x14ac:dyDescent="0.25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 x14ac:dyDescent="0.25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 x14ac:dyDescent="0.25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 x14ac:dyDescent="0.25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 x14ac:dyDescent="0.25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 x14ac:dyDescent="0.25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 x14ac:dyDescent="0.25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 x14ac:dyDescent="0.25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 x14ac:dyDescent="0.25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 x14ac:dyDescent="0.25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 x14ac:dyDescent="0.25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 x14ac:dyDescent="0.25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 x14ac:dyDescent="0.25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 x14ac:dyDescent="0.25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 x14ac:dyDescent="0.25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 x14ac:dyDescent="0.25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 x14ac:dyDescent="0.25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 x14ac:dyDescent="0.25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 x14ac:dyDescent="0.25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 x14ac:dyDescent="0.25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 x14ac:dyDescent="0.25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 x14ac:dyDescent="0.25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 x14ac:dyDescent="0.25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 x14ac:dyDescent="0.25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 x14ac:dyDescent="0.25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 x14ac:dyDescent="0.25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 x14ac:dyDescent="0.25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 x14ac:dyDescent="0.25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 x14ac:dyDescent="0.25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 x14ac:dyDescent="0.25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 x14ac:dyDescent="0.25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 x14ac:dyDescent="0.25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 x14ac:dyDescent="0.25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 x14ac:dyDescent="0.25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 x14ac:dyDescent="0.25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 x14ac:dyDescent="0.25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 x14ac:dyDescent="0.25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 x14ac:dyDescent="0.25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 x14ac:dyDescent="0.25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 x14ac:dyDescent="0.25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 x14ac:dyDescent="0.25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 x14ac:dyDescent="0.25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 x14ac:dyDescent="0.25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 x14ac:dyDescent="0.25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 x14ac:dyDescent="0.25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 x14ac:dyDescent="0.25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 x14ac:dyDescent="0.25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 x14ac:dyDescent="0.25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 x14ac:dyDescent="0.25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 x14ac:dyDescent="0.25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 x14ac:dyDescent="0.25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 x14ac:dyDescent="0.25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 x14ac:dyDescent="0.25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 x14ac:dyDescent="0.25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 x14ac:dyDescent="0.25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 x14ac:dyDescent="0.25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 x14ac:dyDescent="0.25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 x14ac:dyDescent="0.25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 x14ac:dyDescent="0.25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 x14ac:dyDescent="0.25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 x14ac:dyDescent="0.25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 x14ac:dyDescent="0.25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 x14ac:dyDescent="0.25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 x14ac:dyDescent="0.25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 x14ac:dyDescent="0.25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 x14ac:dyDescent="0.25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 x14ac:dyDescent="0.25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 x14ac:dyDescent="0.25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 x14ac:dyDescent="0.25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 x14ac:dyDescent="0.25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 x14ac:dyDescent="0.25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 x14ac:dyDescent="0.25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 x14ac:dyDescent="0.25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 x14ac:dyDescent="0.25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 x14ac:dyDescent="0.25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 x14ac:dyDescent="0.25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 x14ac:dyDescent="0.25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 x14ac:dyDescent="0.25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 x14ac:dyDescent="0.25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 x14ac:dyDescent="0.25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 x14ac:dyDescent="0.25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 x14ac:dyDescent="0.25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 x14ac:dyDescent="0.25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 x14ac:dyDescent="0.25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 x14ac:dyDescent="0.25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 x14ac:dyDescent="0.25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 x14ac:dyDescent="0.25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 x14ac:dyDescent="0.25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 x14ac:dyDescent="0.25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 x14ac:dyDescent="0.25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 x14ac:dyDescent="0.25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 x14ac:dyDescent="0.25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 x14ac:dyDescent="0.25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 x14ac:dyDescent="0.25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 x14ac:dyDescent="0.25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 x14ac:dyDescent="0.25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 x14ac:dyDescent="0.25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 x14ac:dyDescent="0.25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 x14ac:dyDescent="0.25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 x14ac:dyDescent="0.25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 x14ac:dyDescent="0.25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 x14ac:dyDescent="0.25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 x14ac:dyDescent="0.25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 x14ac:dyDescent="0.25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 x14ac:dyDescent="0.25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 x14ac:dyDescent="0.25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 x14ac:dyDescent="0.25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 x14ac:dyDescent="0.25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 x14ac:dyDescent="0.25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 x14ac:dyDescent="0.25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 x14ac:dyDescent="0.25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 x14ac:dyDescent="0.25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 x14ac:dyDescent="0.25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 x14ac:dyDescent="0.25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 x14ac:dyDescent="0.25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 x14ac:dyDescent="0.25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 x14ac:dyDescent="0.25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 x14ac:dyDescent="0.25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 x14ac:dyDescent="0.25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 x14ac:dyDescent="0.25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 x14ac:dyDescent="0.25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 x14ac:dyDescent="0.25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 x14ac:dyDescent="0.25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 x14ac:dyDescent="0.25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 x14ac:dyDescent="0.25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 x14ac:dyDescent="0.25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 x14ac:dyDescent="0.25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 x14ac:dyDescent="0.25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 x14ac:dyDescent="0.25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 x14ac:dyDescent="0.25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 x14ac:dyDescent="0.25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 x14ac:dyDescent="0.25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 x14ac:dyDescent="0.25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 x14ac:dyDescent="0.25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 x14ac:dyDescent="0.25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 x14ac:dyDescent="0.25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 x14ac:dyDescent="0.25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 x14ac:dyDescent="0.25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 x14ac:dyDescent="0.25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 x14ac:dyDescent="0.25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 x14ac:dyDescent="0.25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 x14ac:dyDescent="0.25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 x14ac:dyDescent="0.25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 x14ac:dyDescent="0.25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 x14ac:dyDescent="0.25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 x14ac:dyDescent="0.25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 x14ac:dyDescent="0.25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 x14ac:dyDescent="0.25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 x14ac:dyDescent="0.25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 x14ac:dyDescent="0.25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 x14ac:dyDescent="0.25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 x14ac:dyDescent="0.25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 x14ac:dyDescent="0.25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 x14ac:dyDescent="0.25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 x14ac:dyDescent="0.25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 x14ac:dyDescent="0.25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 x14ac:dyDescent="0.25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 x14ac:dyDescent="0.25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 x14ac:dyDescent="0.25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 x14ac:dyDescent="0.25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 x14ac:dyDescent="0.25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 x14ac:dyDescent="0.25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 x14ac:dyDescent="0.25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 x14ac:dyDescent="0.25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 x14ac:dyDescent="0.25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 x14ac:dyDescent="0.25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 x14ac:dyDescent="0.25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 x14ac:dyDescent="0.25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 x14ac:dyDescent="0.25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 x14ac:dyDescent="0.25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 x14ac:dyDescent="0.25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 x14ac:dyDescent="0.25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 x14ac:dyDescent="0.25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 x14ac:dyDescent="0.25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 x14ac:dyDescent="0.25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 x14ac:dyDescent="0.25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 x14ac:dyDescent="0.25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 x14ac:dyDescent="0.25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 x14ac:dyDescent="0.25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 x14ac:dyDescent="0.25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 x14ac:dyDescent="0.25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 x14ac:dyDescent="0.25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 x14ac:dyDescent="0.25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 x14ac:dyDescent="0.25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 x14ac:dyDescent="0.25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 x14ac:dyDescent="0.25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 x14ac:dyDescent="0.25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 x14ac:dyDescent="0.25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 x14ac:dyDescent="0.25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 x14ac:dyDescent="0.25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 x14ac:dyDescent="0.25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 x14ac:dyDescent="0.25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 x14ac:dyDescent="0.25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 x14ac:dyDescent="0.25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 x14ac:dyDescent="0.25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 x14ac:dyDescent="0.25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 x14ac:dyDescent="0.25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 x14ac:dyDescent="0.25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 x14ac:dyDescent="0.25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 x14ac:dyDescent="0.25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 x14ac:dyDescent="0.25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 x14ac:dyDescent="0.25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 x14ac:dyDescent="0.25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 x14ac:dyDescent="0.25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 x14ac:dyDescent="0.25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 x14ac:dyDescent="0.25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 x14ac:dyDescent="0.25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 x14ac:dyDescent="0.25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 x14ac:dyDescent="0.25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 x14ac:dyDescent="0.25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 x14ac:dyDescent="0.25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 x14ac:dyDescent="0.25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 x14ac:dyDescent="0.25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 x14ac:dyDescent="0.25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 x14ac:dyDescent="0.25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 x14ac:dyDescent="0.25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 x14ac:dyDescent="0.25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 x14ac:dyDescent="0.25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 x14ac:dyDescent="0.25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 x14ac:dyDescent="0.25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 x14ac:dyDescent="0.25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 x14ac:dyDescent="0.25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 x14ac:dyDescent="0.25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 x14ac:dyDescent="0.25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 x14ac:dyDescent="0.25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 x14ac:dyDescent="0.25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 x14ac:dyDescent="0.25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 x14ac:dyDescent="0.25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 x14ac:dyDescent="0.25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 x14ac:dyDescent="0.25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 x14ac:dyDescent="0.25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 x14ac:dyDescent="0.25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 x14ac:dyDescent="0.25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 x14ac:dyDescent="0.25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 x14ac:dyDescent="0.25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 x14ac:dyDescent="0.25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 x14ac:dyDescent="0.25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 x14ac:dyDescent="0.25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 x14ac:dyDescent="0.25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 x14ac:dyDescent="0.25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 x14ac:dyDescent="0.25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 x14ac:dyDescent="0.25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 x14ac:dyDescent="0.25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 x14ac:dyDescent="0.25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 x14ac:dyDescent="0.25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 x14ac:dyDescent="0.25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 x14ac:dyDescent="0.25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 x14ac:dyDescent="0.25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 x14ac:dyDescent="0.25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 x14ac:dyDescent="0.25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 x14ac:dyDescent="0.25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 x14ac:dyDescent="0.25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 x14ac:dyDescent="0.25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 x14ac:dyDescent="0.25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 x14ac:dyDescent="0.25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 x14ac:dyDescent="0.25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 x14ac:dyDescent="0.25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 x14ac:dyDescent="0.25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 x14ac:dyDescent="0.25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 x14ac:dyDescent="0.25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 x14ac:dyDescent="0.25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 x14ac:dyDescent="0.25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 x14ac:dyDescent="0.25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 x14ac:dyDescent="0.25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 x14ac:dyDescent="0.25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 x14ac:dyDescent="0.25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 x14ac:dyDescent="0.25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 x14ac:dyDescent="0.25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 x14ac:dyDescent="0.25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 x14ac:dyDescent="0.25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 x14ac:dyDescent="0.25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 x14ac:dyDescent="0.25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 x14ac:dyDescent="0.25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 x14ac:dyDescent="0.25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 x14ac:dyDescent="0.25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 x14ac:dyDescent="0.25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 x14ac:dyDescent="0.25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 x14ac:dyDescent="0.25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 x14ac:dyDescent="0.25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 x14ac:dyDescent="0.25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 x14ac:dyDescent="0.25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 x14ac:dyDescent="0.25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 x14ac:dyDescent="0.25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 x14ac:dyDescent="0.25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 x14ac:dyDescent="0.25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 x14ac:dyDescent="0.25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 x14ac:dyDescent="0.25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 x14ac:dyDescent="0.25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 x14ac:dyDescent="0.25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 x14ac:dyDescent="0.25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 x14ac:dyDescent="0.25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 x14ac:dyDescent="0.25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 x14ac:dyDescent="0.25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 x14ac:dyDescent="0.25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 x14ac:dyDescent="0.25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 x14ac:dyDescent="0.25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 x14ac:dyDescent="0.25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 x14ac:dyDescent="0.25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 x14ac:dyDescent="0.25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 x14ac:dyDescent="0.25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 x14ac:dyDescent="0.25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 x14ac:dyDescent="0.25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 x14ac:dyDescent="0.25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 x14ac:dyDescent="0.25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 x14ac:dyDescent="0.25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 x14ac:dyDescent="0.25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 x14ac:dyDescent="0.25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 x14ac:dyDescent="0.25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 x14ac:dyDescent="0.25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 x14ac:dyDescent="0.25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 x14ac:dyDescent="0.25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 x14ac:dyDescent="0.25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 x14ac:dyDescent="0.25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 x14ac:dyDescent="0.25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 x14ac:dyDescent="0.25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 x14ac:dyDescent="0.25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 x14ac:dyDescent="0.25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 x14ac:dyDescent="0.25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 x14ac:dyDescent="0.25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 x14ac:dyDescent="0.25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 x14ac:dyDescent="0.25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 x14ac:dyDescent="0.25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 x14ac:dyDescent="0.25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 x14ac:dyDescent="0.25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 x14ac:dyDescent="0.25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 x14ac:dyDescent="0.25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 x14ac:dyDescent="0.25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 x14ac:dyDescent="0.25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 x14ac:dyDescent="0.25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 x14ac:dyDescent="0.25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 x14ac:dyDescent="0.25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 x14ac:dyDescent="0.25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 x14ac:dyDescent="0.25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 x14ac:dyDescent="0.25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 x14ac:dyDescent="0.25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 x14ac:dyDescent="0.25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 x14ac:dyDescent="0.25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 x14ac:dyDescent="0.25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 x14ac:dyDescent="0.25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 x14ac:dyDescent="0.25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 x14ac:dyDescent="0.25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 x14ac:dyDescent="0.25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 x14ac:dyDescent="0.25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 x14ac:dyDescent="0.25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 x14ac:dyDescent="0.25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 x14ac:dyDescent="0.25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 x14ac:dyDescent="0.25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 x14ac:dyDescent="0.25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 x14ac:dyDescent="0.25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 x14ac:dyDescent="0.25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 x14ac:dyDescent="0.25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 x14ac:dyDescent="0.25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 x14ac:dyDescent="0.25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 x14ac:dyDescent="0.25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 x14ac:dyDescent="0.25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 x14ac:dyDescent="0.25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 x14ac:dyDescent="0.25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 x14ac:dyDescent="0.25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 x14ac:dyDescent="0.25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 x14ac:dyDescent="0.25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 x14ac:dyDescent="0.25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 x14ac:dyDescent="0.25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 x14ac:dyDescent="0.25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 x14ac:dyDescent="0.25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 x14ac:dyDescent="0.25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 x14ac:dyDescent="0.25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 x14ac:dyDescent="0.25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 x14ac:dyDescent="0.25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 x14ac:dyDescent="0.25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 x14ac:dyDescent="0.25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 x14ac:dyDescent="0.25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 x14ac:dyDescent="0.25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 x14ac:dyDescent="0.25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 x14ac:dyDescent="0.25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 x14ac:dyDescent="0.25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 x14ac:dyDescent="0.25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 x14ac:dyDescent="0.25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 x14ac:dyDescent="0.25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 x14ac:dyDescent="0.25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 x14ac:dyDescent="0.25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 x14ac:dyDescent="0.25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 x14ac:dyDescent="0.25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 x14ac:dyDescent="0.25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 x14ac:dyDescent="0.25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 x14ac:dyDescent="0.25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 x14ac:dyDescent="0.25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 x14ac:dyDescent="0.25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 x14ac:dyDescent="0.25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 x14ac:dyDescent="0.25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 x14ac:dyDescent="0.25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 x14ac:dyDescent="0.25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 x14ac:dyDescent="0.25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 x14ac:dyDescent="0.25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 x14ac:dyDescent="0.25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 x14ac:dyDescent="0.25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 x14ac:dyDescent="0.25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 x14ac:dyDescent="0.25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 x14ac:dyDescent="0.25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 x14ac:dyDescent="0.25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 x14ac:dyDescent="0.25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 x14ac:dyDescent="0.25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 x14ac:dyDescent="0.25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 x14ac:dyDescent="0.25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 x14ac:dyDescent="0.25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 x14ac:dyDescent="0.25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 x14ac:dyDescent="0.25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 x14ac:dyDescent="0.25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 x14ac:dyDescent="0.25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 x14ac:dyDescent="0.25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 x14ac:dyDescent="0.25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 x14ac:dyDescent="0.25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 x14ac:dyDescent="0.25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 x14ac:dyDescent="0.25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 x14ac:dyDescent="0.25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 x14ac:dyDescent="0.25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 x14ac:dyDescent="0.25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 x14ac:dyDescent="0.25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 x14ac:dyDescent="0.25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 x14ac:dyDescent="0.25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 x14ac:dyDescent="0.25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 x14ac:dyDescent="0.25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 x14ac:dyDescent="0.25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 x14ac:dyDescent="0.25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 x14ac:dyDescent="0.25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 x14ac:dyDescent="0.25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 x14ac:dyDescent="0.25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 x14ac:dyDescent="0.25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 x14ac:dyDescent="0.25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 x14ac:dyDescent="0.25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 x14ac:dyDescent="0.25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 x14ac:dyDescent="0.25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 x14ac:dyDescent="0.25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 x14ac:dyDescent="0.25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 x14ac:dyDescent="0.25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 x14ac:dyDescent="0.25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 x14ac:dyDescent="0.25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 x14ac:dyDescent="0.25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 x14ac:dyDescent="0.25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 x14ac:dyDescent="0.25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 x14ac:dyDescent="0.25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 x14ac:dyDescent="0.25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 x14ac:dyDescent="0.25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 x14ac:dyDescent="0.25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 x14ac:dyDescent="0.25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 x14ac:dyDescent="0.25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 x14ac:dyDescent="0.25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 x14ac:dyDescent="0.25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 x14ac:dyDescent="0.25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 x14ac:dyDescent="0.25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 x14ac:dyDescent="0.25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 x14ac:dyDescent="0.25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 x14ac:dyDescent="0.25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 x14ac:dyDescent="0.25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 x14ac:dyDescent="0.25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 x14ac:dyDescent="0.25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 x14ac:dyDescent="0.25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 x14ac:dyDescent="0.25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 x14ac:dyDescent="0.25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 x14ac:dyDescent="0.25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 x14ac:dyDescent="0.25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 x14ac:dyDescent="0.25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 x14ac:dyDescent="0.25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 x14ac:dyDescent="0.25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 x14ac:dyDescent="0.25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 x14ac:dyDescent="0.25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 x14ac:dyDescent="0.25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 x14ac:dyDescent="0.25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 x14ac:dyDescent="0.25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 x14ac:dyDescent="0.25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 x14ac:dyDescent="0.25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 x14ac:dyDescent="0.25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 x14ac:dyDescent="0.25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 x14ac:dyDescent="0.25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 x14ac:dyDescent="0.25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 x14ac:dyDescent="0.25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 x14ac:dyDescent="0.25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 x14ac:dyDescent="0.25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 x14ac:dyDescent="0.25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 x14ac:dyDescent="0.25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 x14ac:dyDescent="0.25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 x14ac:dyDescent="0.25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 x14ac:dyDescent="0.25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 x14ac:dyDescent="0.25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 x14ac:dyDescent="0.25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 x14ac:dyDescent="0.25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 x14ac:dyDescent="0.25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 x14ac:dyDescent="0.25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 x14ac:dyDescent="0.25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 x14ac:dyDescent="0.25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 x14ac:dyDescent="0.25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 x14ac:dyDescent="0.25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 x14ac:dyDescent="0.25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 x14ac:dyDescent="0.25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 x14ac:dyDescent="0.25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 x14ac:dyDescent="0.25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 x14ac:dyDescent="0.25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 x14ac:dyDescent="0.25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 x14ac:dyDescent="0.25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 x14ac:dyDescent="0.25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 x14ac:dyDescent="0.25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 x14ac:dyDescent="0.25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 x14ac:dyDescent="0.25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 x14ac:dyDescent="0.25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 x14ac:dyDescent="0.25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 x14ac:dyDescent="0.25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 x14ac:dyDescent="0.25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 x14ac:dyDescent="0.25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 x14ac:dyDescent="0.25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 x14ac:dyDescent="0.25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 x14ac:dyDescent="0.25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 x14ac:dyDescent="0.25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 x14ac:dyDescent="0.25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 x14ac:dyDescent="0.25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 x14ac:dyDescent="0.25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 x14ac:dyDescent="0.25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 x14ac:dyDescent="0.25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 x14ac:dyDescent="0.25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 x14ac:dyDescent="0.25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 x14ac:dyDescent="0.25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 x14ac:dyDescent="0.25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 x14ac:dyDescent="0.25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 x14ac:dyDescent="0.25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 x14ac:dyDescent="0.25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 x14ac:dyDescent="0.25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 x14ac:dyDescent="0.25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 x14ac:dyDescent="0.25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 x14ac:dyDescent="0.25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 x14ac:dyDescent="0.25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 x14ac:dyDescent="0.25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 x14ac:dyDescent="0.25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 x14ac:dyDescent="0.25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 x14ac:dyDescent="0.25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 x14ac:dyDescent="0.25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 x14ac:dyDescent="0.25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 x14ac:dyDescent="0.25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 x14ac:dyDescent="0.25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 x14ac:dyDescent="0.25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 x14ac:dyDescent="0.25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 x14ac:dyDescent="0.25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 x14ac:dyDescent="0.25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 x14ac:dyDescent="0.25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 x14ac:dyDescent="0.25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 x14ac:dyDescent="0.25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 x14ac:dyDescent="0.25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 x14ac:dyDescent="0.25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 x14ac:dyDescent="0.25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 x14ac:dyDescent="0.25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 x14ac:dyDescent="0.25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 x14ac:dyDescent="0.25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 x14ac:dyDescent="0.25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 x14ac:dyDescent="0.25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 x14ac:dyDescent="0.25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 x14ac:dyDescent="0.25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 x14ac:dyDescent="0.25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 x14ac:dyDescent="0.25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 x14ac:dyDescent="0.25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 x14ac:dyDescent="0.25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 x14ac:dyDescent="0.25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 x14ac:dyDescent="0.25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 x14ac:dyDescent="0.25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 x14ac:dyDescent="0.25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 x14ac:dyDescent="0.25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 x14ac:dyDescent="0.25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 x14ac:dyDescent="0.25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 x14ac:dyDescent="0.25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 x14ac:dyDescent="0.25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 x14ac:dyDescent="0.25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 x14ac:dyDescent="0.25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 x14ac:dyDescent="0.25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 x14ac:dyDescent="0.25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 x14ac:dyDescent="0.25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 x14ac:dyDescent="0.25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 x14ac:dyDescent="0.25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 x14ac:dyDescent="0.25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 x14ac:dyDescent="0.25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 x14ac:dyDescent="0.25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 x14ac:dyDescent="0.25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 x14ac:dyDescent="0.25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 x14ac:dyDescent="0.25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 x14ac:dyDescent="0.25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 x14ac:dyDescent="0.25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 x14ac:dyDescent="0.25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 x14ac:dyDescent="0.25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 x14ac:dyDescent="0.25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 x14ac:dyDescent="0.25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 x14ac:dyDescent="0.25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 x14ac:dyDescent="0.25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 x14ac:dyDescent="0.25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 x14ac:dyDescent="0.25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 x14ac:dyDescent="0.25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 x14ac:dyDescent="0.25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 x14ac:dyDescent="0.25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 x14ac:dyDescent="0.25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 x14ac:dyDescent="0.25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 x14ac:dyDescent="0.25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 x14ac:dyDescent="0.25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 x14ac:dyDescent="0.25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 x14ac:dyDescent="0.25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 x14ac:dyDescent="0.25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 x14ac:dyDescent="0.25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 x14ac:dyDescent="0.25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 x14ac:dyDescent="0.25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 x14ac:dyDescent="0.25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 x14ac:dyDescent="0.25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 x14ac:dyDescent="0.25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 x14ac:dyDescent="0.25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 x14ac:dyDescent="0.25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 x14ac:dyDescent="0.25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 x14ac:dyDescent="0.25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 x14ac:dyDescent="0.25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 x14ac:dyDescent="0.25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 x14ac:dyDescent="0.25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 x14ac:dyDescent="0.25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 x14ac:dyDescent="0.25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 x14ac:dyDescent="0.25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 x14ac:dyDescent="0.25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 x14ac:dyDescent="0.25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 x14ac:dyDescent="0.25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 x14ac:dyDescent="0.25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 x14ac:dyDescent="0.25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 x14ac:dyDescent="0.25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 x14ac:dyDescent="0.25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 x14ac:dyDescent="0.25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 x14ac:dyDescent="0.25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 x14ac:dyDescent="0.25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 x14ac:dyDescent="0.25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 x14ac:dyDescent="0.25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 x14ac:dyDescent="0.25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 x14ac:dyDescent="0.25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 x14ac:dyDescent="0.25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 x14ac:dyDescent="0.25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 x14ac:dyDescent="0.25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 x14ac:dyDescent="0.25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 x14ac:dyDescent="0.25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 x14ac:dyDescent="0.25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 x14ac:dyDescent="0.25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 x14ac:dyDescent="0.25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 x14ac:dyDescent="0.25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 x14ac:dyDescent="0.25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 x14ac:dyDescent="0.25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 x14ac:dyDescent="0.25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 x14ac:dyDescent="0.25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 x14ac:dyDescent="0.25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 x14ac:dyDescent="0.25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 x14ac:dyDescent="0.25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 x14ac:dyDescent="0.25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 x14ac:dyDescent="0.25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 x14ac:dyDescent="0.25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 x14ac:dyDescent="0.25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 x14ac:dyDescent="0.25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 x14ac:dyDescent="0.25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 x14ac:dyDescent="0.25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 x14ac:dyDescent="0.25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 x14ac:dyDescent="0.25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 x14ac:dyDescent="0.25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 x14ac:dyDescent="0.25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 x14ac:dyDescent="0.25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 x14ac:dyDescent="0.25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 x14ac:dyDescent="0.25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 x14ac:dyDescent="0.25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 x14ac:dyDescent="0.25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 x14ac:dyDescent="0.25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 x14ac:dyDescent="0.25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 x14ac:dyDescent="0.25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 x14ac:dyDescent="0.25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 x14ac:dyDescent="0.25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 x14ac:dyDescent="0.25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 x14ac:dyDescent="0.25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 x14ac:dyDescent="0.25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 x14ac:dyDescent="0.25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 x14ac:dyDescent="0.25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 x14ac:dyDescent="0.25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 x14ac:dyDescent="0.25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 x14ac:dyDescent="0.25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 x14ac:dyDescent="0.25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 x14ac:dyDescent="0.25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 x14ac:dyDescent="0.25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 x14ac:dyDescent="0.25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 x14ac:dyDescent="0.25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 x14ac:dyDescent="0.25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 x14ac:dyDescent="0.25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 x14ac:dyDescent="0.25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 x14ac:dyDescent="0.25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 x14ac:dyDescent="0.25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 x14ac:dyDescent="0.25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 x14ac:dyDescent="0.25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 x14ac:dyDescent="0.25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 x14ac:dyDescent="0.25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 x14ac:dyDescent="0.25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 x14ac:dyDescent="0.25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 x14ac:dyDescent="0.25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 x14ac:dyDescent="0.25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 x14ac:dyDescent="0.25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 x14ac:dyDescent="0.25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 x14ac:dyDescent="0.25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 x14ac:dyDescent="0.25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 x14ac:dyDescent="0.25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 x14ac:dyDescent="0.25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 x14ac:dyDescent="0.25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 x14ac:dyDescent="0.25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 x14ac:dyDescent="0.25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 x14ac:dyDescent="0.25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 x14ac:dyDescent="0.25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 x14ac:dyDescent="0.25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 x14ac:dyDescent="0.25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 x14ac:dyDescent="0.25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 x14ac:dyDescent="0.25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 x14ac:dyDescent="0.25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 x14ac:dyDescent="0.25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 x14ac:dyDescent="0.25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 x14ac:dyDescent="0.25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 x14ac:dyDescent="0.25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 x14ac:dyDescent="0.25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 x14ac:dyDescent="0.25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 x14ac:dyDescent="0.25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 x14ac:dyDescent="0.25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 x14ac:dyDescent="0.25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 x14ac:dyDescent="0.25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 x14ac:dyDescent="0.25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 x14ac:dyDescent="0.25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 x14ac:dyDescent="0.25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 x14ac:dyDescent="0.25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 x14ac:dyDescent="0.25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 x14ac:dyDescent="0.25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 x14ac:dyDescent="0.25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 x14ac:dyDescent="0.25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 x14ac:dyDescent="0.25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 x14ac:dyDescent="0.25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 x14ac:dyDescent="0.25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 x14ac:dyDescent="0.25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 x14ac:dyDescent="0.25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 x14ac:dyDescent="0.25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 x14ac:dyDescent="0.25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 x14ac:dyDescent="0.25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 x14ac:dyDescent="0.25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 x14ac:dyDescent="0.25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 x14ac:dyDescent="0.25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 x14ac:dyDescent="0.25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 x14ac:dyDescent="0.25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 x14ac:dyDescent="0.25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 x14ac:dyDescent="0.25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 x14ac:dyDescent="0.25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 x14ac:dyDescent="0.25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 x14ac:dyDescent="0.25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 x14ac:dyDescent="0.25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 x14ac:dyDescent="0.25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 x14ac:dyDescent="0.25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 x14ac:dyDescent="0.25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 x14ac:dyDescent="0.25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 x14ac:dyDescent="0.25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 x14ac:dyDescent="0.25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 x14ac:dyDescent="0.25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 x14ac:dyDescent="0.25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 x14ac:dyDescent="0.25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 x14ac:dyDescent="0.25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 x14ac:dyDescent="0.25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 x14ac:dyDescent="0.25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 x14ac:dyDescent="0.25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 x14ac:dyDescent="0.25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 x14ac:dyDescent="0.25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 x14ac:dyDescent="0.25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 x14ac:dyDescent="0.25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 x14ac:dyDescent="0.25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 x14ac:dyDescent="0.25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 x14ac:dyDescent="0.25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 x14ac:dyDescent="0.25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 x14ac:dyDescent="0.25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 x14ac:dyDescent="0.25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 x14ac:dyDescent="0.25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 x14ac:dyDescent="0.25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 x14ac:dyDescent="0.25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 x14ac:dyDescent="0.25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 x14ac:dyDescent="0.25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 x14ac:dyDescent="0.25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 x14ac:dyDescent="0.25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 x14ac:dyDescent="0.25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 x14ac:dyDescent="0.25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 x14ac:dyDescent="0.25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 x14ac:dyDescent="0.25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 x14ac:dyDescent="0.25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 x14ac:dyDescent="0.25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 x14ac:dyDescent="0.25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 x14ac:dyDescent="0.25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 x14ac:dyDescent="0.25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 x14ac:dyDescent="0.25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 x14ac:dyDescent="0.25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 x14ac:dyDescent="0.25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 x14ac:dyDescent="0.25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 x14ac:dyDescent="0.25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 x14ac:dyDescent="0.25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 x14ac:dyDescent="0.25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 x14ac:dyDescent="0.25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 x14ac:dyDescent="0.25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 x14ac:dyDescent="0.25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 x14ac:dyDescent="0.25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 x14ac:dyDescent="0.25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 x14ac:dyDescent="0.25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 x14ac:dyDescent="0.25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 x14ac:dyDescent="0.25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 x14ac:dyDescent="0.25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 x14ac:dyDescent="0.25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 x14ac:dyDescent="0.25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 x14ac:dyDescent="0.25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 x14ac:dyDescent="0.25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 x14ac:dyDescent="0.25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 x14ac:dyDescent="0.25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 x14ac:dyDescent="0.25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 x14ac:dyDescent="0.25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 x14ac:dyDescent="0.25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 x14ac:dyDescent="0.25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 x14ac:dyDescent="0.25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 x14ac:dyDescent="0.25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 x14ac:dyDescent="0.25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 x14ac:dyDescent="0.25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 x14ac:dyDescent="0.25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 x14ac:dyDescent="0.25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 x14ac:dyDescent="0.25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 x14ac:dyDescent="0.25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 x14ac:dyDescent="0.25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 x14ac:dyDescent="0.25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 x14ac:dyDescent="0.25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 x14ac:dyDescent="0.25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 x14ac:dyDescent="0.25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 x14ac:dyDescent="0.25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 x14ac:dyDescent="0.25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 x14ac:dyDescent="0.25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 x14ac:dyDescent="0.25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 x14ac:dyDescent="0.25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 x14ac:dyDescent="0.25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 x14ac:dyDescent="0.25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 x14ac:dyDescent="0.25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 x14ac:dyDescent="0.25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 x14ac:dyDescent="0.25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 x14ac:dyDescent="0.25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 x14ac:dyDescent="0.25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 x14ac:dyDescent="0.25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 x14ac:dyDescent="0.25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 x14ac:dyDescent="0.25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 x14ac:dyDescent="0.25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 x14ac:dyDescent="0.25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 x14ac:dyDescent="0.25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 x14ac:dyDescent="0.25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 x14ac:dyDescent="0.25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 x14ac:dyDescent="0.25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 x14ac:dyDescent="0.25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 x14ac:dyDescent="0.25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 x14ac:dyDescent="0.25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 x14ac:dyDescent="0.25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 x14ac:dyDescent="0.25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 x14ac:dyDescent="0.25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 x14ac:dyDescent="0.25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 x14ac:dyDescent="0.25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 x14ac:dyDescent="0.25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 x14ac:dyDescent="0.25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 x14ac:dyDescent="0.25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 x14ac:dyDescent="0.25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 x14ac:dyDescent="0.25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 x14ac:dyDescent="0.25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 x14ac:dyDescent="0.25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 x14ac:dyDescent="0.25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 x14ac:dyDescent="0.25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 x14ac:dyDescent="0.25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 x14ac:dyDescent="0.25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 x14ac:dyDescent="0.25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 x14ac:dyDescent="0.25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 x14ac:dyDescent="0.25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 x14ac:dyDescent="0.25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 x14ac:dyDescent="0.25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 x14ac:dyDescent="0.25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 x14ac:dyDescent="0.25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 x14ac:dyDescent="0.25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 x14ac:dyDescent="0.25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 x14ac:dyDescent="0.25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 x14ac:dyDescent="0.25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 x14ac:dyDescent="0.25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 x14ac:dyDescent="0.25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 x14ac:dyDescent="0.25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 x14ac:dyDescent="0.25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 x14ac:dyDescent="0.25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 x14ac:dyDescent="0.25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 x14ac:dyDescent="0.25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 x14ac:dyDescent="0.25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 x14ac:dyDescent="0.25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 x14ac:dyDescent="0.25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 x14ac:dyDescent="0.25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 x14ac:dyDescent="0.25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 x14ac:dyDescent="0.25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 x14ac:dyDescent="0.25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 x14ac:dyDescent="0.25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 x14ac:dyDescent="0.25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 x14ac:dyDescent="0.25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 x14ac:dyDescent="0.25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 x14ac:dyDescent="0.25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 x14ac:dyDescent="0.25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 x14ac:dyDescent="0.25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 x14ac:dyDescent="0.25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 x14ac:dyDescent="0.25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 x14ac:dyDescent="0.25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 x14ac:dyDescent="0.25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 x14ac:dyDescent="0.25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 x14ac:dyDescent="0.25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 x14ac:dyDescent="0.25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 x14ac:dyDescent="0.25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 x14ac:dyDescent="0.25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 x14ac:dyDescent="0.25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 x14ac:dyDescent="0.25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 x14ac:dyDescent="0.25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 x14ac:dyDescent="0.25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 x14ac:dyDescent="0.25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 x14ac:dyDescent="0.25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 x14ac:dyDescent="0.25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 x14ac:dyDescent="0.25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 x14ac:dyDescent="0.25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 x14ac:dyDescent="0.25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 x14ac:dyDescent="0.25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 x14ac:dyDescent="0.25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 x14ac:dyDescent="0.25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 x14ac:dyDescent="0.25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 x14ac:dyDescent="0.25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 x14ac:dyDescent="0.25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 x14ac:dyDescent="0.25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 x14ac:dyDescent="0.25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 x14ac:dyDescent="0.25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 x14ac:dyDescent="0.25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 x14ac:dyDescent="0.25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 x14ac:dyDescent="0.25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 x14ac:dyDescent="0.25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 x14ac:dyDescent="0.25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 x14ac:dyDescent="0.25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 x14ac:dyDescent="0.25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 x14ac:dyDescent="0.25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 x14ac:dyDescent="0.25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 x14ac:dyDescent="0.25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 x14ac:dyDescent="0.25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 x14ac:dyDescent="0.25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 x14ac:dyDescent="0.25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 x14ac:dyDescent="0.25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 x14ac:dyDescent="0.25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 x14ac:dyDescent="0.25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 x14ac:dyDescent="0.25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 x14ac:dyDescent="0.25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 x14ac:dyDescent="0.25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 x14ac:dyDescent="0.25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 x14ac:dyDescent="0.25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 x14ac:dyDescent="0.25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 x14ac:dyDescent="0.25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 x14ac:dyDescent="0.25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 x14ac:dyDescent="0.25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 x14ac:dyDescent="0.25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 x14ac:dyDescent="0.25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 x14ac:dyDescent="0.25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 x14ac:dyDescent="0.25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 x14ac:dyDescent="0.25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 x14ac:dyDescent="0.25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 x14ac:dyDescent="0.25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 x14ac:dyDescent="0.25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 x14ac:dyDescent="0.25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 x14ac:dyDescent="0.25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 x14ac:dyDescent="0.25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 x14ac:dyDescent="0.25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 x14ac:dyDescent="0.25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 x14ac:dyDescent="0.25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 x14ac:dyDescent="0.25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 x14ac:dyDescent="0.25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 x14ac:dyDescent="0.25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 x14ac:dyDescent="0.25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 x14ac:dyDescent="0.25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 x14ac:dyDescent="0.25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 x14ac:dyDescent="0.25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 x14ac:dyDescent="0.25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 x14ac:dyDescent="0.25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 x14ac:dyDescent="0.25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 x14ac:dyDescent="0.25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 x14ac:dyDescent="0.25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 x14ac:dyDescent="0.25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 x14ac:dyDescent="0.25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 x14ac:dyDescent="0.25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 x14ac:dyDescent="0.25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 x14ac:dyDescent="0.25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 x14ac:dyDescent="0.25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 x14ac:dyDescent="0.25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 x14ac:dyDescent="0.25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 x14ac:dyDescent="0.25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 x14ac:dyDescent="0.25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 x14ac:dyDescent="0.25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 x14ac:dyDescent="0.25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 x14ac:dyDescent="0.25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 x14ac:dyDescent="0.25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 x14ac:dyDescent="0.25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 x14ac:dyDescent="0.25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 x14ac:dyDescent="0.25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 x14ac:dyDescent="0.25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 x14ac:dyDescent="0.25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 x14ac:dyDescent="0.25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 x14ac:dyDescent="0.25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 x14ac:dyDescent="0.25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 x14ac:dyDescent="0.25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 x14ac:dyDescent="0.25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 x14ac:dyDescent="0.25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 x14ac:dyDescent="0.25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 x14ac:dyDescent="0.25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 x14ac:dyDescent="0.25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 x14ac:dyDescent="0.25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 x14ac:dyDescent="0.25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 x14ac:dyDescent="0.25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 x14ac:dyDescent="0.25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 x14ac:dyDescent="0.25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 x14ac:dyDescent="0.25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 x14ac:dyDescent="0.25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 x14ac:dyDescent="0.25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 x14ac:dyDescent="0.25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 x14ac:dyDescent="0.25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 x14ac:dyDescent="0.25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 x14ac:dyDescent="0.25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 x14ac:dyDescent="0.25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 x14ac:dyDescent="0.25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 x14ac:dyDescent="0.25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 x14ac:dyDescent="0.25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 x14ac:dyDescent="0.25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 x14ac:dyDescent="0.25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 x14ac:dyDescent="0.25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 x14ac:dyDescent="0.25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 x14ac:dyDescent="0.25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 x14ac:dyDescent="0.25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 x14ac:dyDescent="0.25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 x14ac:dyDescent="0.25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 x14ac:dyDescent="0.25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 x14ac:dyDescent="0.25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 x14ac:dyDescent="0.25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 x14ac:dyDescent="0.25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 x14ac:dyDescent="0.25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 x14ac:dyDescent="0.25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 x14ac:dyDescent="0.25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 x14ac:dyDescent="0.25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 x14ac:dyDescent="0.25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 x14ac:dyDescent="0.25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 x14ac:dyDescent="0.25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 x14ac:dyDescent="0.25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 x14ac:dyDescent="0.25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 x14ac:dyDescent="0.25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 x14ac:dyDescent="0.25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 x14ac:dyDescent="0.25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 x14ac:dyDescent="0.25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 x14ac:dyDescent="0.25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 x14ac:dyDescent="0.25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 x14ac:dyDescent="0.25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 x14ac:dyDescent="0.25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 x14ac:dyDescent="0.25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 x14ac:dyDescent="0.25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 x14ac:dyDescent="0.25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 x14ac:dyDescent="0.25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 x14ac:dyDescent="0.25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 x14ac:dyDescent="0.25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 x14ac:dyDescent="0.25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 x14ac:dyDescent="0.25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 x14ac:dyDescent="0.25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 x14ac:dyDescent="0.25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 x14ac:dyDescent="0.25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 x14ac:dyDescent="0.25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 x14ac:dyDescent="0.25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 x14ac:dyDescent="0.25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 x14ac:dyDescent="0.25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 x14ac:dyDescent="0.25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 x14ac:dyDescent="0.25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 x14ac:dyDescent="0.25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 x14ac:dyDescent="0.25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 x14ac:dyDescent="0.25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 x14ac:dyDescent="0.25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 x14ac:dyDescent="0.25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 x14ac:dyDescent="0.25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 x14ac:dyDescent="0.25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 x14ac:dyDescent="0.25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 x14ac:dyDescent="0.25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 x14ac:dyDescent="0.25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 x14ac:dyDescent="0.25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 x14ac:dyDescent="0.25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 x14ac:dyDescent="0.25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 x14ac:dyDescent="0.25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 x14ac:dyDescent="0.25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 x14ac:dyDescent="0.25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 x14ac:dyDescent="0.25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 x14ac:dyDescent="0.25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 x14ac:dyDescent="0.25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 x14ac:dyDescent="0.25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 x14ac:dyDescent="0.25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 x14ac:dyDescent="0.25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 x14ac:dyDescent="0.25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 x14ac:dyDescent="0.25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 x14ac:dyDescent="0.25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 x14ac:dyDescent="0.25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 x14ac:dyDescent="0.25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 x14ac:dyDescent="0.25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 x14ac:dyDescent="0.25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 x14ac:dyDescent="0.25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 x14ac:dyDescent="0.25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 x14ac:dyDescent="0.25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 x14ac:dyDescent="0.25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 x14ac:dyDescent="0.25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 x14ac:dyDescent="0.25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 x14ac:dyDescent="0.25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 x14ac:dyDescent="0.25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 x14ac:dyDescent="0.25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 x14ac:dyDescent="0.25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 x14ac:dyDescent="0.25">
      <c r="N1501" s="66"/>
    </row>
    <row r="1502" spans="1:14" x14ac:dyDescent="0.25">
      <c r="N1502" s="66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tabSelected="1" topLeftCell="A4" workbookViewId="0">
      <selection activeCell="A2" sqref="A2:E9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5" spans="1:5" x14ac:dyDescent="0.25">
      <c r="B5" s="69" t="s">
        <v>75</v>
      </c>
    </row>
    <row r="6" spans="1:5" x14ac:dyDescent="0.25">
      <c r="B6" s="27" t="s">
        <v>35</v>
      </c>
      <c r="C6" s="27" t="s">
        <v>36</v>
      </c>
      <c r="D6" s="27" t="s">
        <v>37</v>
      </c>
      <c r="E6" s="27" t="s">
        <v>38</v>
      </c>
    </row>
    <row r="7" spans="1:5" x14ac:dyDescent="0.25">
      <c r="B7" s="69">
        <v>45323</v>
      </c>
      <c r="C7" s="29">
        <f>SUMIF(SUSS!H:H,'Control de pagos'!K1,SUSS!I:I)</f>
        <v>0</v>
      </c>
      <c r="D7" s="29">
        <f>'Control de pagos'!K2</f>
        <v>0</v>
      </c>
      <c r="E7" s="42">
        <f>C7+D7</f>
        <v>0</v>
      </c>
    </row>
    <row r="8" spans="1:5" x14ac:dyDescent="0.25">
      <c r="B8" s="69">
        <v>45323</v>
      </c>
      <c r="C8" s="75">
        <v>0</v>
      </c>
      <c r="D8" s="75">
        <v>0</v>
      </c>
      <c r="E8" s="76">
        <v>0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I17" sqref="I17"/>
    </sheetView>
  </sheetViews>
  <sheetFormatPr baseColWidth="10" defaultRowHeight="15" x14ac:dyDescent="0.2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 x14ac:dyDescent="0.25">
      <c r="C2" s="54" t="s">
        <v>69</v>
      </c>
      <c r="D2" s="54" t="s">
        <v>64</v>
      </c>
      <c r="E2" s="54" t="s">
        <v>65</v>
      </c>
    </row>
    <row r="3" spans="2:8" x14ac:dyDescent="0.25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 x14ac:dyDescent="0.25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 x14ac:dyDescent="0.25">
      <c r="B7" s="67">
        <f>Descripción!B6</f>
        <v>0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 x14ac:dyDescent="0.25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 x14ac:dyDescent="0.25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 x14ac:dyDescent="0.25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 x14ac:dyDescent="0.25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 x14ac:dyDescent="0.25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 x14ac:dyDescent="0.25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 x14ac:dyDescent="0.25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 x14ac:dyDescent="0.25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 x14ac:dyDescent="0.25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 x14ac:dyDescent="0.25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 x14ac:dyDescent="0.25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 x14ac:dyDescent="0.25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 x14ac:dyDescent="0.25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 x14ac:dyDescent="0.25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 x14ac:dyDescent="0.25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 x14ac:dyDescent="0.25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 x14ac:dyDescent="0.25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 x14ac:dyDescent="0.25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 x14ac:dyDescent="0.25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 x14ac:dyDescent="0.25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 x14ac:dyDescent="0.25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 x14ac:dyDescent="0.25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2024-03-18T11:18:55Z</dcterms:modified>
</cp:coreProperties>
</file>