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G9" i="7" s="1"/>
  <c r="C7" i="7"/>
  <c r="F23" i="7"/>
  <c r="G23" i="7" s="1"/>
  <c r="F19" i="7"/>
  <c r="G19" i="7" s="1"/>
  <c r="F21" i="7"/>
  <c r="G21" i="7" s="1"/>
  <c r="F25" i="7" l="1"/>
  <c r="F27" i="7"/>
  <c r="G27" i="7" s="1"/>
  <c r="G12" i="7"/>
  <c r="G16" i="7"/>
  <c r="G20" i="7"/>
  <c r="G24" i="7"/>
  <c r="G28" i="7"/>
  <c r="G13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I110" i="6" s="1"/>
  <c r="H84" i="6"/>
  <c r="H58" i="6"/>
  <c r="H32" i="6"/>
  <c r="H149" i="6"/>
  <c r="I149" i="6" s="1"/>
  <c r="H123" i="6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<sst xmlns="http://schemas.openxmlformats.org/spreadsheetml/2006/main" count="251" uniqueCount="75">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</sst>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0" fillId="0" borderId="7" xfId="2" applyFont="1" applyBorder="1" applyProtection="1">
      <protection locked="0" hidden="1"/>
    </xf>
    <xf numFmtId="165" fontId="7" fillId="0" borderId="7" xfId="0" applyNumberFormat="1" applyFont="1" applyBorder="1" applyProtection="1">
      <protection locked="0"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K24" sqref="K24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 x14ac:dyDescent="0.3">
      <c r="P1" s="11" t="s">
        <v>44</v>
      </c>
    </row>
    <row r="2" spans="2:19" ht="17.25" customHeight="1" x14ac:dyDescent="0.25">
      <c r="B2" s="83" t="s">
        <v>31</v>
      </c>
      <c r="C2" s="85" t="s">
        <v>60</v>
      </c>
      <c r="D2" s="85" t="s">
        <v>61</v>
      </c>
      <c r="E2" s="83" t="s">
        <v>39</v>
      </c>
      <c r="F2" s="83" t="s">
        <v>58</v>
      </c>
      <c r="G2" s="83" t="s">
        <v>62</v>
      </c>
      <c r="H2" s="87" t="s">
        <v>34</v>
      </c>
      <c r="I2" s="81" t="s">
        <v>32</v>
      </c>
      <c r="J2" s="89" t="s">
        <v>59</v>
      </c>
      <c r="L2" s="77" t="s">
        <v>40</v>
      </c>
      <c r="M2" s="79">
        <v>0.12</v>
      </c>
      <c r="N2" s="9" t="s">
        <v>43</v>
      </c>
    </row>
    <row r="3" spans="2:19" ht="15.75" thickBot="1" x14ac:dyDescent="0.3">
      <c r="B3" s="84"/>
      <c r="C3" s="86"/>
      <c r="D3" s="86"/>
      <c r="E3" s="84"/>
      <c r="F3" s="84"/>
      <c r="G3" s="84"/>
      <c r="H3" s="88"/>
      <c r="I3" s="82"/>
      <c r="J3" s="90"/>
      <c r="L3" s="78"/>
      <c r="M3" s="80"/>
      <c r="N3" s="10" t="e">
        <f>AVERAGEIF(O:O,P1,O:O)</f>
        <v>#DIV/0!</v>
      </c>
    </row>
    <row r="4" spans="2:19" x14ac:dyDescent="0.25">
      <c r="B4" s="32">
        <v>44105</v>
      </c>
      <c r="C4" s="35">
        <v>288</v>
      </c>
      <c r="D4" s="35"/>
      <c r="E4" s="6">
        <v>44139</v>
      </c>
      <c r="F4" s="5">
        <v>288</v>
      </c>
      <c r="G4" s="5"/>
      <c r="H4" s="74">
        <f>IFERROR(IF(DAY(E4)&lt;21,EDATE(E4,-1)-DAY(E4)+1,(EDATE(E4,0)-DAY(E4)+1)),"")</f>
        <v>44105</v>
      </c>
      <c r="I4" s="37">
        <f>IFERROR((D4/C4)*F4,"")</f>
        <v>0</v>
      </c>
      <c r="J4" s="38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0</v>
      </c>
    </row>
    <row r="5" spans="2:19" x14ac:dyDescent="0.25">
      <c r="B5" s="32">
        <v>44136</v>
      </c>
      <c r="C5" s="35">
        <v>162</v>
      </c>
      <c r="D5" s="36"/>
      <c r="E5" s="8">
        <v>44162</v>
      </c>
      <c r="F5" s="5">
        <v>162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0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0</v>
      </c>
    </row>
    <row r="6" spans="2:19" x14ac:dyDescent="0.25">
      <c r="B6" s="32">
        <v>44166</v>
      </c>
      <c r="C6" s="35">
        <v>243</v>
      </c>
      <c r="D6" s="36"/>
      <c r="E6" s="8">
        <v>44200</v>
      </c>
      <c r="F6" s="5">
        <f>+C6</f>
        <v>243</v>
      </c>
      <c r="G6" s="7"/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0</v>
      </c>
    </row>
    <row r="7" spans="2:19" x14ac:dyDescent="0.25">
      <c r="B7" s="32">
        <v>44197</v>
      </c>
      <c r="C7" s="35">
        <v>177.12</v>
      </c>
      <c r="D7" s="36"/>
      <c r="E7" s="8">
        <v>44228</v>
      </c>
      <c r="F7" s="5">
        <v>177.12</v>
      </c>
      <c r="G7" s="7"/>
      <c r="H7" s="74">
        <f t="shared" si="2"/>
        <v>44197</v>
      </c>
      <c r="I7" s="37">
        <f t="shared" si="3"/>
        <v>0</v>
      </c>
      <c r="J7" s="38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0</v>
      </c>
    </row>
    <row r="8" spans="2:19" x14ac:dyDescent="0.25">
      <c r="B8" s="32">
        <v>44228</v>
      </c>
      <c r="C8" s="35">
        <v>162</v>
      </c>
      <c r="D8" s="36"/>
      <c r="E8" s="8">
        <v>44259</v>
      </c>
      <c r="F8" s="5">
        <v>162</v>
      </c>
      <c r="G8" s="7"/>
      <c r="H8" s="74">
        <f t="shared" si="2"/>
        <v>44228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0</v>
      </c>
    </row>
    <row r="9" spans="2:19" x14ac:dyDescent="0.25">
      <c r="B9" s="32">
        <v>44256</v>
      </c>
      <c r="C9" s="35">
        <v>162</v>
      </c>
      <c r="D9" s="36"/>
      <c r="E9" s="8">
        <v>44292</v>
      </c>
      <c r="F9" s="5">
        <v>162</v>
      </c>
      <c r="G9" s="7"/>
      <c r="H9" s="74">
        <f t="shared" si="2"/>
        <v>44256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0</v>
      </c>
    </row>
    <row r="10" spans="2:19" x14ac:dyDescent="0.25">
      <c r="B10" s="32">
        <v>44287</v>
      </c>
      <c r="C10" s="35">
        <v>162</v>
      </c>
      <c r="D10" s="36"/>
      <c r="E10" s="8">
        <v>44320</v>
      </c>
      <c r="F10" s="5">
        <v>162</v>
      </c>
      <c r="G10" s="7"/>
      <c r="H10" s="74">
        <f t="shared" si="2"/>
        <v>44287</v>
      </c>
      <c r="I10" s="37">
        <f t="shared" si="3"/>
        <v>0</v>
      </c>
      <c r="J10" s="38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0</v>
      </c>
    </row>
    <row r="11" spans="2:19" x14ac:dyDescent="0.25">
      <c r="B11" s="32">
        <v>44317</v>
      </c>
      <c r="C11" s="35">
        <v>162</v>
      </c>
      <c r="D11" s="36"/>
      <c r="E11" s="8">
        <v>44348</v>
      </c>
      <c r="F11" s="5">
        <v>162</v>
      </c>
      <c r="G11" s="7"/>
      <c r="H11" s="74">
        <f t="shared" si="2"/>
        <v>44317</v>
      </c>
      <c r="I11" s="37">
        <f t="shared" si="3"/>
        <v>0</v>
      </c>
      <c r="J11" s="38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0</v>
      </c>
    </row>
    <row r="12" spans="2:19" x14ac:dyDescent="0.25">
      <c r="B12" s="32">
        <v>44348</v>
      </c>
      <c r="C12" s="35">
        <v>250.56</v>
      </c>
      <c r="D12" s="36"/>
      <c r="E12" s="8">
        <v>44379</v>
      </c>
      <c r="F12" s="5">
        <v>250.56</v>
      </c>
      <c r="G12" s="7"/>
      <c r="H12" s="74">
        <f t="shared" si="2"/>
        <v>44348</v>
      </c>
      <c r="I12" s="37">
        <f t="shared" si="3"/>
        <v>0</v>
      </c>
      <c r="J12" s="38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0</v>
      </c>
    </row>
    <row r="13" spans="2:19" x14ac:dyDescent="0.25">
      <c r="B13" s="32">
        <v>44378</v>
      </c>
      <c r="C13" s="35">
        <v>252</v>
      </c>
      <c r="D13" s="36"/>
      <c r="E13" s="8">
        <v>44411</v>
      </c>
      <c r="F13" s="5">
        <v>252</v>
      </c>
      <c r="G13" s="7"/>
      <c r="H13" s="74">
        <f t="shared" si="2"/>
        <v>44378</v>
      </c>
      <c r="I13" s="37">
        <f t="shared" si="3"/>
        <v>0</v>
      </c>
      <c r="J13" s="38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0</v>
      </c>
    </row>
    <row r="14" spans="2:19" x14ac:dyDescent="0.25">
      <c r="B14" s="32">
        <v>44409</v>
      </c>
      <c r="C14" s="35">
        <v>252</v>
      </c>
      <c r="D14" s="36"/>
      <c r="E14" s="8">
        <v>44440</v>
      </c>
      <c r="F14" s="5">
        <v>252</v>
      </c>
      <c r="G14" s="7"/>
      <c r="H14" s="74">
        <f t="shared" si="2"/>
        <v>44409</v>
      </c>
      <c r="I14" s="37">
        <f t="shared" si="3"/>
        <v>0</v>
      </c>
      <c r="J14" s="38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0</v>
      </c>
    </row>
    <row r="15" spans="2:19" x14ac:dyDescent="0.25">
      <c r="B15" s="32">
        <v>44440</v>
      </c>
      <c r="C15" s="35">
        <v>270</v>
      </c>
      <c r="D15" s="36"/>
      <c r="E15" s="8">
        <v>44473</v>
      </c>
      <c r="F15" s="5">
        <v>270</v>
      </c>
      <c r="G15" s="7"/>
      <c r="H15" s="74">
        <f t="shared" si="2"/>
        <v>44440</v>
      </c>
      <c r="I15" s="37">
        <f t="shared" si="3"/>
        <v>0</v>
      </c>
      <c r="J15" s="38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0</v>
      </c>
    </row>
    <row r="16" spans="2:19" x14ac:dyDescent="0.25">
      <c r="B16" s="32">
        <v>44470</v>
      </c>
      <c r="C16" s="35">
        <v>315</v>
      </c>
      <c r="D16" s="36"/>
      <c r="E16" s="8">
        <v>44501</v>
      </c>
      <c r="F16" s="5">
        <v>315</v>
      </c>
      <c r="G16" s="7"/>
      <c r="H16" s="74">
        <f t="shared" si="2"/>
        <v>44470</v>
      </c>
      <c r="I16" s="37">
        <f t="shared" si="3"/>
        <v>0</v>
      </c>
      <c r="J16" s="38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0</v>
      </c>
    </row>
    <row r="17" spans="2:19" x14ac:dyDescent="0.25">
      <c r="B17" s="32">
        <v>44501</v>
      </c>
      <c r="C17" s="35">
        <v>315</v>
      </c>
      <c r="D17" s="36"/>
      <c r="E17" s="8">
        <v>44531</v>
      </c>
      <c r="F17" s="5">
        <v>315</v>
      </c>
      <c r="G17" s="7"/>
      <c r="H17" s="74">
        <f t="shared" si="2"/>
        <v>44501</v>
      </c>
      <c r="I17" s="37">
        <f t="shared" si="3"/>
        <v>0</v>
      </c>
      <c r="J17" s="38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0</v>
      </c>
    </row>
    <row r="18" spans="2:19" x14ac:dyDescent="0.25">
      <c r="B18" s="32">
        <v>44531</v>
      </c>
      <c r="C18" s="35">
        <v>472.5</v>
      </c>
      <c r="D18" s="36"/>
      <c r="E18" s="8">
        <v>44565</v>
      </c>
      <c r="F18" s="5">
        <v>472.5</v>
      </c>
      <c r="G18" s="7"/>
      <c r="H18" s="74">
        <f t="shared" si="2"/>
        <v>44531</v>
      </c>
      <c r="I18" s="37">
        <f t="shared" si="3"/>
        <v>0</v>
      </c>
      <c r="J18" s="38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0</v>
      </c>
    </row>
    <row r="19" spans="2:19" x14ac:dyDescent="0.25">
      <c r="B19" s="32">
        <v>44562</v>
      </c>
      <c r="C19" s="35">
        <v>344.4</v>
      </c>
      <c r="D19" s="36"/>
      <c r="E19" s="8">
        <v>44594</v>
      </c>
      <c r="F19" s="5">
        <v>344.4</v>
      </c>
      <c r="G19" s="7"/>
      <c r="H19" s="74">
        <f t="shared" si="2"/>
        <v>44562</v>
      </c>
      <c r="I19" s="37">
        <f t="shared" si="3"/>
        <v>0</v>
      </c>
      <c r="J19" s="38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0</v>
      </c>
    </row>
    <row r="20" spans="2:19" x14ac:dyDescent="0.25">
      <c r="B20" s="32">
        <v>44593</v>
      </c>
      <c r="C20" s="35">
        <v>315</v>
      </c>
      <c r="D20" s="36"/>
      <c r="E20" s="8">
        <v>44622</v>
      </c>
      <c r="F20" s="5">
        <v>315</v>
      </c>
      <c r="G20" s="7"/>
      <c r="H20" s="74">
        <f t="shared" si="2"/>
        <v>44593</v>
      </c>
      <c r="I20" s="37">
        <f t="shared" si="3"/>
        <v>0</v>
      </c>
      <c r="J20" s="38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0</v>
      </c>
    </row>
    <row r="21" spans="2:19" x14ac:dyDescent="0.25">
      <c r="B21" s="32">
        <v>44621</v>
      </c>
      <c r="C21" s="35">
        <v>315</v>
      </c>
      <c r="D21" s="36"/>
      <c r="E21" s="8">
        <v>44655</v>
      </c>
      <c r="F21" s="5">
        <v>315</v>
      </c>
      <c r="G21" s="7"/>
      <c r="H21" s="74">
        <f t="shared" si="2"/>
        <v>44621</v>
      </c>
      <c r="I21" s="37">
        <f t="shared" si="3"/>
        <v>0</v>
      </c>
      <c r="J21" s="38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0</v>
      </c>
    </row>
    <row r="22" spans="2:19" x14ac:dyDescent="0.25">
      <c r="B22" s="32">
        <v>44652</v>
      </c>
      <c r="C22" s="35">
        <v>315</v>
      </c>
      <c r="D22" s="36"/>
      <c r="E22" s="8">
        <v>44683</v>
      </c>
      <c r="F22" s="5">
        <v>315</v>
      </c>
      <c r="G22" s="7"/>
      <c r="H22" s="74">
        <f t="shared" si="2"/>
        <v>44652</v>
      </c>
      <c r="I22" s="37">
        <f t="shared" si="3"/>
        <v>0</v>
      </c>
      <c r="J22" s="38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0</v>
      </c>
    </row>
    <row r="23" spans="2:19" x14ac:dyDescent="0.25">
      <c r="B23" s="32">
        <v>44682</v>
      </c>
      <c r="C23" s="35">
        <v>405</v>
      </c>
      <c r="D23" s="36"/>
      <c r="E23" s="8">
        <v>44714</v>
      </c>
      <c r="F23" s="5">
        <v>405</v>
      </c>
      <c r="G23" s="7"/>
      <c r="H23" s="74">
        <f t="shared" si="2"/>
        <v>44682</v>
      </c>
      <c r="I23" s="37">
        <f t="shared" si="3"/>
        <v>0</v>
      </c>
      <c r="J23" s="38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0</v>
      </c>
    </row>
    <row r="24" spans="2:19" x14ac:dyDescent="0.25">
      <c r="B24" s="32">
        <v>44713</v>
      </c>
      <c r="C24" s="35">
        <v>607.5</v>
      </c>
      <c r="D24" s="36"/>
      <c r="E24" s="8">
        <v>44746</v>
      </c>
      <c r="F24" s="5">
        <v>607.5</v>
      </c>
      <c r="G24" s="7"/>
      <c r="H24" s="74">
        <f t="shared" si="2"/>
        <v>44713</v>
      </c>
      <c r="I24" s="37">
        <f t="shared" si="3"/>
        <v>0</v>
      </c>
      <c r="J24" s="38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0</v>
      </c>
    </row>
    <row r="25" spans="2:19" x14ac:dyDescent="0.25">
      <c r="B25" s="32">
        <v>44743</v>
      </c>
      <c r="C25" s="35">
        <v>405</v>
      </c>
      <c r="D25" s="36"/>
      <c r="E25" s="8">
        <v>44774</v>
      </c>
      <c r="F25" s="5">
        <v>405</v>
      </c>
      <c r="G25" s="7"/>
      <c r="H25" s="74">
        <f t="shared" si="2"/>
        <v>44743</v>
      </c>
      <c r="I25" s="37">
        <f t="shared" si="3"/>
        <v>0</v>
      </c>
      <c r="J25" s="38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0</v>
      </c>
    </row>
    <row r="26" spans="2:19" x14ac:dyDescent="0.25">
      <c r="B26" s="32">
        <v>44774</v>
      </c>
      <c r="C26" s="35">
        <v>495</v>
      </c>
      <c r="D26" s="36"/>
      <c r="E26" s="8">
        <v>44805</v>
      </c>
      <c r="F26" s="5">
        <v>495</v>
      </c>
      <c r="G26" s="7"/>
      <c r="H26" s="74">
        <f t="shared" si="2"/>
        <v>44774</v>
      </c>
      <c r="I26" s="37">
        <f t="shared" si="3"/>
        <v>0</v>
      </c>
      <c r="J26" s="38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0</v>
      </c>
    </row>
    <row r="27" spans="2:19" x14ac:dyDescent="0.25">
      <c r="B27" s="32">
        <v>44805</v>
      </c>
      <c r="C27" s="35">
        <v>585</v>
      </c>
      <c r="D27" s="36"/>
      <c r="E27" s="8">
        <v>44837</v>
      </c>
      <c r="F27" s="5">
        <v>585</v>
      </c>
      <c r="G27" s="7"/>
      <c r="H27" s="74">
        <f t="shared" si="2"/>
        <v>44805</v>
      </c>
      <c r="I27" s="37">
        <f t="shared" si="3"/>
        <v>0</v>
      </c>
      <c r="J27" s="38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 x14ac:dyDescent="0.25">
      <c r="B28" s="32">
        <v>44835</v>
      </c>
      <c r="C28" s="35"/>
      <c r="D28" s="36"/>
      <c r="E28" s="8"/>
      <c r="F28" s="5"/>
      <c r="G28" s="7"/>
      <c r="H28" s="74" t="str">
        <f t="shared" si="2"/>
        <v/>
      </c>
      <c r="I28" s="37" t="str">
        <f t="shared" si="3"/>
        <v/>
      </c>
      <c r="J28" s="38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 x14ac:dyDescent="0.25">
      <c r="B29" s="32">
        <v>44866</v>
      </c>
      <c r="C29" s="35"/>
      <c r="D29" s="36"/>
      <c r="E29" s="8"/>
      <c r="F29" s="5"/>
      <c r="G29" s="7"/>
      <c r="H29" s="74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 x14ac:dyDescent="0.25">
      <c r="B30" s="32">
        <v>44896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 x14ac:dyDescent="0.25">
      <c r="B31" s="32">
        <v>44927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 x14ac:dyDescent="0.25">
      <c r="B32" s="32">
        <v>44958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 x14ac:dyDescent="0.25">
      <c r="B33" s="32">
        <v>44986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 x14ac:dyDescent="0.25">
      <c r="B34" s="32">
        <v>45017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 x14ac:dyDescent="0.25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 x14ac:dyDescent="0.25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 x14ac:dyDescent="0.25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 x14ac:dyDescent="0.25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 x14ac:dyDescent="0.25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 x14ac:dyDescent="0.25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 x14ac:dyDescent="0.25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 x14ac:dyDescent="0.25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2" sqref="H2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 x14ac:dyDescent="0.3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 x14ac:dyDescent="0.25">
      <c r="F2" s="18"/>
      <c r="G2" s="61">
        <v>32874</v>
      </c>
      <c r="H2" s="61">
        <v>44196</v>
      </c>
    </row>
    <row r="5" spans="1:11" x14ac:dyDescent="0.25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 x14ac:dyDescent="0.25">
      <c r="A6" s="45" t="s">
        <v>18</v>
      </c>
      <c r="B6" s="91"/>
      <c r="C6" s="91"/>
      <c r="D6" s="91"/>
      <c r="E6" s="91"/>
      <c r="G6" s="59">
        <f>IF(A6="Plan",SUMIF('Control de pagos'!B:B,Descripción!B6,'Control de pagos'!D:D),"")</f>
        <v>0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0</v>
      </c>
    </row>
    <row r="7" spans="1:11" x14ac:dyDescent="0.25">
      <c r="A7" s="46" t="s">
        <v>57</v>
      </c>
      <c r="B7" s="47"/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x14ac:dyDescent="0.25">
      <c r="A8" s="46" t="s">
        <v>45</v>
      </c>
      <c r="B8" s="48"/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x14ac:dyDescent="0.25">
      <c r="A9" s="46" t="s">
        <v>46</v>
      </c>
      <c r="B9" s="48"/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x14ac:dyDescent="0.25">
      <c r="A10" s="46" t="s">
        <v>47</v>
      </c>
      <c r="B10" s="49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x14ac:dyDescent="0.25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x14ac:dyDescent="0.25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x14ac:dyDescent="0.25">
      <c r="A13" s="50" t="s">
        <v>52</v>
      </c>
      <c r="B13" s="50"/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x14ac:dyDescent="0.25">
      <c r="A14" s="50" t="s">
        <v>53</v>
      </c>
      <c r="B14" s="51"/>
      <c r="C14" s="50"/>
      <c r="D14" s="52"/>
      <c r="E14" s="52"/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x14ac:dyDescent="0.25">
      <c r="A15" s="50" t="s">
        <v>54</v>
      </c>
      <c r="B15" s="51"/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x14ac:dyDescent="0.25">
      <c r="A16" s="50" t="s">
        <v>55</v>
      </c>
      <c r="B16" s="51"/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x14ac:dyDescent="0.25">
      <c r="A17" s="50" t="s">
        <v>56</v>
      </c>
      <c r="B17" s="51"/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x14ac:dyDescent="0.25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 x14ac:dyDescent="0.25">
      <c r="A19" s="45" t="s">
        <v>18</v>
      </c>
      <c r="B19" s="91"/>
      <c r="C19" s="91"/>
      <c r="D19" s="91"/>
      <c r="E19" s="91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 x14ac:dyDescent="0.25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x14ac:dyDescent="0.25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x14ac:dyDescent="0.25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 x14ac:dyDescent="0.25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x14ac:dyDescent="0.25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x14ac:dyDescent="0.25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x14ac:dyDescent="0.25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x14ac:dyDescent="0.25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x14ac:dyDescent="0.25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x14ac:dyDescent="0.25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x14ac:dyDescent="0.25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x14ac:dyDescent="0.25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 x14ac:dyDescent="0.25">
      <c r="A32" s="45" t="s">
        <v>18</v>
      </c>
      <c r="B32" s="91"/>
      <c r="C32" s="91"/>
      <c r="D32" s="91"/>
      <c r="E32" s="91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 x14ac:dyDescent="0.25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x14ac:dyDescent="0.25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x14ac:dyDescent="0.25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 x14ac:dyDescent="0.25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x14ac:dyDescent="0.25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x14ac:dyDescent="0.25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x14ac:dyDescent="0.25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x14ac:dyDescent="0.25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x14ac:dyDescent="0.25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x14ac:dyDescent="0.25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x14ac:dyDescent="0.25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x14ac:dyDescent="0.25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 x14ac:dyDescent="0.25">
      <c r="A45" s="45" t="s">
        <v>18</v>
      </c>
      <c r="B45" s="91"/>
      <c r="C45" s="91"/>
      <c r="D45" s="91"/>
      <c r="E45" s="91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 x14ac:dyDescent="0.25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 x14ac:dyDescent="0.25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 x14ac:dyDescent="0.25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 x14ac:dyDescent="0.25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 x14ac:dyDescent="0.25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 x14ac:dyDescent="0.25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 x14ac:dyDescent="0.25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 x14ac:dyDescent="0.25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 x14ac:dyDescent="0.25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 x14ac:dyDescent="0.25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 x14ac:dyDescent="0.25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 x14ac:dyDescent="0.25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 x14ac:dyDescent="0.25">
      <c r="A58" s="45" t="s">
        <v>18</v>
      </c>
      <c r="B58" s="91"/>
      <c r="C58" s="91"/>
      <c r="D58" s="91"/>
      <c r="E58" s="91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 x14ac:dyDescent="0.25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 x14ac:dyDescent="0.25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 x14ac:dyDescent="0.25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 x14ac:dyDescent="0.25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 x14ac:dyDescent="0.25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 x14ac:dyDescent="0.25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 x14ac:dyDescent="0.25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 x14ac:dyDescent="0.25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 x14ac:dyDescent="0.25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 x14ac:dyDescent="0.25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 x14ac:dyDescent="0.25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 x14ac:dyDescent="0.25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 x14ac:dyDescent="0.25">
      <c r="A71" s="45" t="s">
        <v>18</v>
      </c>
      <c r="B71" s="91"/>
      <c r="C71" s="91"/>
      <c r="D71" s="91"/>
      <c r="E71" s="91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 x14ac:dyDescent="0.25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 x14ac:dyDescent="0.25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 x14ac:dyDescent="0.25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 x14ac:dyDescent="0.25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 x14ac:dyDescent="0.25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 x14ac:dyDescent="0.25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 x14ac:dyDescent="0.25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 x14ac:dyDescent="0.25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 x14ac:dyDescent="0.25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 x14ac:dyDescent="0.25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 x14ac:dyDescent="0.25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 x14ac:dyDescent="0.25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 x14ac:dyDescent="0.25">
      <c r="A84" s="45" t="s">
        <v>18</v>
      </c>
      <c r="B84" s="91"/>
      <c r="C84" s="91"/>
      <c r="D84" s="91"/>
      <c r="E84" s="91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 x14ac:dyDescent="0.25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 x14ac:dyDescent="0.25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 x14ac:dyDescent="0.25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 x14ac:dyDescent="0.25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 x14ac:dyDescent="0.25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 x14ac:dyDescent="0.25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 x14ac:dyDescent="0.25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 x14ac:dyDescent="0.25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 x14ac:dyDescent="0.25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 x14ac:dyDescent="0.25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 x14ac:dyDescent="0.25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 x14ac:dyDescent="0.25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 x14ac:dyDescent="0.25">
      <c r="A97" s="45" t="s">
        <v>18</v>
      </c>
      <c r="B97" s="91"/>
      <c r="C97" s="91"/>
      <c r="D97" s="91"/>
      <c r="E97" s="91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 x14ac:dyDescent="0.25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 x14ac:dyDescent="0.25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 x14ac:dyDescent="0.25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 x14ac:dyDescent="0.25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 x14ac:dyDescent="0.25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 x14ac:dyDescent="0.25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 x14ac:dyDescent="0.25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 x14ac:dyDescent="0.25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 x14ac:dyDescent="0.25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 x14ac:dyDescent="0.25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 x14ac:dyDescent="0.25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 x14ac:dyDescent="0.25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 x14ac:dyDescent="0.25">
      <c r="A110" s="45" t="s">
        <v>18</v>
      </c>
      <c r="B110" s="91"/>
      <c r="C110" s="91"/>
      <c r="D110" s="91"/>
      <c r="E110" s="91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 x14ac:dyDescent="0.25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 x14ac:dyDescent="0.25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 x14ac:dyDescent="0.25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 x14ac:dyDescent="0.25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 x14ac:dyDescent="0.25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 x14ac:dyDescent="0.25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 x14ac:dyDescent="0.25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 x14ac:dyDescent="0.25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 x14ac:dyDescent="0.25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 x14ac:dyDescent="0.25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 x14ac:dyDescent="0.25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 x14ac:dyDescent="0.25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 x14ac:dyDescent="0.25">
      <c r="A123" s="45" t="s">
        <v>18</v>
      </c>
      <c r="B123" s="91"/>
      <c r="C123" s="91"/>
      <c r="D123" s="91"/>
      <c r="E123" s="91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 x14ac:dyDescent="0.25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 x14ac:dyDescent="0.25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 x14ac:dyDescent="0.25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 x14ac:dyDescent="0.25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 x14ac:dyDescent="0.25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 x14ac:dyDescent="0.25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 x14ac:dyDescent="0.25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 x14ac:dyDescent="0.25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 x14ac:dyDescent="0.25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 x14ac:dyDescent="0.25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 x14ac:dyDescent="0.25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 x14ac:dyDescent="0.25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 x14ac:dyDescent="0.25">
      <c r="A136" s="45" t="s">
        <v>18</v>
      </c>
      <c r="B136" s="91"/>
      <c r="C136" s="91"/>
      <c r="D136" s="91"/>
      <c r="E136" s="91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 x14ac:dyDescent="0.25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 x14ac:dyDescent="0.25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 x14ac:dyDescent="0.25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 x14ac:dyDescent="0.25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 x14ac:dyDescent="0.25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 x14ac:dyDescent="0.25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 x14ac:dyDescent="0.25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 x14ac:dyDescent="0.25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 x14ac:dyDescent="0.25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 x14ac:dyDescent="0.25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 x14ac:dyDescent="0.25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 x14ac:dyDescent="0.25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 x14ac:dyDescent="0.25">
      <c r="A149" s="45" t="s">
        <v>18</v>
      </c>
      <c r="B149" s="91"/>
      <c r="C149" s="91"/>
      <c r="D149" s="91"/>
      <c r="E149" s="91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 x14ac:dyDescent="0.25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 x14ac:dyDescent="0.25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 x14ac:dyDescent="0.25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 x14ac:dyDescent="0.25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 x14ac:dyDescent="0.25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 x14ac:dyDescent="0.25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 x14ac:dyDescent="0.25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 x14ac:dyDescent="0.25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 x14ac:dyDescent="0.25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 x14ac:dyDescent="0.25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 x14ac:dyDescent="0.25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 x14ac:dyDescent="0.25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 x14ac:dyDescent="0.25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 x14ac:dyDescent="0.25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 x14ac:dyDescent="0.25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 x14ac:dyDescent="0.25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 x14ac:dyDescent="0.25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 x14ac:dyDescent="0.25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 x14ac:dyDescent="0.25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 x14ac:dyDescent="0.25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 x14ac:dyDescent="0.25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 x14ac:dyDescent="0.25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 x14ac:dyDescent="0.25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 x14ac:dyDescent="0.25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 x14ac:dyDescent="0.25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 x14ac:dyDescent="0.25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 x14ac:dyDescent="0.25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 x14ac:dyDescent="0.25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 x14ac:dyDescent="0.25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 x14ac:dyDescent="0.25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 x14ac:dyDescent="0.25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 x14ac:dyDescent="0.25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 x14ac:dyDescent="0.25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 x14ac:dyDescent="0.25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 x14ac:dyDescent="0.25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 x14ac:dyDescent="0.25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 x14ac:dyDescent="0.25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 x14ac:dyDescent="0.25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 x14ac:dyDescent="0.25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 x14ac:dyDescent="0.25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 x14ac:dyDescent="0.25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 x14ac:dyDescent="0.25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 x14ac:dyDescent="0.25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 x14ac:dyDescent="0.25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 x14ac:dyDescent="0.25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 x14ac:dyDescent="0.25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 x14ac:dyDescent="0.25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 x14ac:dyDescent="0.25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 x14ac:dyDescent="0.25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 x14ac:dyDescent="0.25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 x14ac:dyDescent="0.25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 x14ac:dyDescent="0.25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 x14ac:dyDescent="0.25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 x14ac:dyDescent="0.25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 x14ac:dyDescent="0.25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 x14ac:dyDescent="0.25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 x14ac:dyDescent="0.25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 x14ac:dyDescent="0.25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 x14ac:dyDescent="0.25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 x14ac:dyDescent="0.25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 x14ac:dyDescent="0.25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 x14ac:dyDescent="0.25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 x14ac:dyDescent="0.25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 x14ac:dyDescent="0.25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 x14ac:dyDescent="0.25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 x14ac:dyDescent="0.25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 x14ac:dyDescent="0.25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 x14ac:dyDescent="0.25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 x14ac:dyDescent="0.25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 x14ac:dyDescent="0.25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 x14ac:dyDescent="0.25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 x14ac:dyDescent="0.25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 x14ac:dyDescent="0.25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 x14ac:dyDescent="0.25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 x14ac:dyDescent="0.25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 x14ac:dyDescent="0.25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 x14ac:dyDescent="0.25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 x14ac:dyDescent="0.25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 x14ac:dyDescent="0.25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 x14ac:dyDescent="0.25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 x14ac:dyDescent="0.25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 x14ac:dyDescent="0.25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 x14ac:dyDescent="0.25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 x14ac:dyDescent="0.25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 x14ac:dyDescent="0.25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 x14ac:dyDescent="0.25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 x14ac:dyDescent="0.25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 x14ac:dyDescent="0.25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 x14ac:dyDescent="0.25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 x14ac:dyDescent="0.25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 x14ac:dyDescent="0.25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 x14ac:dyDescent="0.25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 x14ac:dyDescent="0.25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 x14ac:dyDescent="0.25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 x14ac:dyDescent="0.25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 x14ac:dyDescent="0.25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 x14ac:dyDescent="0.25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 x14ac:dyDescent="0.25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 x14ac:dyDescent="0.25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 x14ac:dyDescent="0.25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 x14ac:dyDescent="0.25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 x14ac:dyDescent="0.25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 x14ac:dyDescent="0.25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 x14ac:dyDescent="0.25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 x14ac:dyDescent="0.25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 x14ac:dyDescent="0.25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 x14ac:dyDescent="0.25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 x14ac:dyDescent="0.25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 x14ac:dyDescent="0.25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 x14ac:dyDescent="0.25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 x14ac:dyDescent="0.25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 x14ac:dyDescent="0.25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 x14ac:dyDescent="0.25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 x14ac:dyDescent="0.25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 x14ac:dyDescent="0.25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 x14ac:dyDescent="0.25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 x14ac:dyDescent="0.25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 x14ac:dyDescent="0.25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 x14ac:dyDescent="0.25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 x14ac:dyDescent="0.25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 x14ac:dyDescent="0.25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 x14ac:dyDescent="0.25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 x14ac:dyDescent="0.25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 x14ac:dyDescent="0.25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 x14ac:dyDescent="0.25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 x14ac:dyDescent="0.25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 x14ac:dyDescent="0.25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 x14ac:dyDescent="0.25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 x14ac:dyDescent="0.25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 x14ac:dyDescent="0.25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 x14ac:dyDescent="0.25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 x14ac:dyDescent="0.25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 x14ac:dyDescent="0.25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 x14ac:dyDescent="0.25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 x14ac:dyDescent="0.25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 x14ac:dyDescent="0.25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 x14ac:dyDescent="0.25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 x14ac:dyDescent="0.25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 x14ac:dyDescent="0.25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 x14ac:dyDescent="0.25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 x14ac:dyDescent="0.25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 x14ac:dyDescent="0.25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 x14ac:dyDescent="0.25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 x14ac:dyDescent="0.25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 x14ac:dyDescent="0.25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 x14ac:dyDescent="0.25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 x14ac:dyDescent="0.25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 x14ac:dyDescent="0.25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 x14ac:dyDescent="0.25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 x14ac:dyDescent="0.25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 x14ac:dyDescent="0.25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 x14ac:dyDescent="0.25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 x14ac:dyDescent="0.25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 x14ac:dyDescent="0.25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 x14ac:dyDescent="0.25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 x14ac:dyDescent="0.25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 x14ac:dyDescent="0.25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 x14ac:dyDescent="0.25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 x14ac:dyDescent="0.25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 x14ac:dyDescent="0.25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 x14ac:dyDescent="0.25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 x14ac:dyDescent="0.25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 x14ac:dyDescent="0.25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 x14ac:dyDescent="0.25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 x14ac:dyDescent="0.25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 x14ac:dyDescent="0.25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 x14ac:dyDescent="0.25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 x14ac:dyDescent="0.25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 x14ac:dyDescent="0.25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 x14ac:dyDescent="0.25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 x14ac:dyDescent="0.25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 x14ac:dyDescent="0.25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 x14ac:dyDescent="0.25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 x14ac:dyDescent="0.25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 x14ac:dyDescent="0.25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 x14ac:dyDescent="0.25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 x14ac:dyDescent="0.25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 x14ac:dyDescent="0.25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 x14ac:dyDescent="0.25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 x14ac:dyDescent="0.25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 x14ac:dyDescent="0.25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 x14ac:dyDescent="0.25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 x14ac:dyDescent="0.25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 x14ac:dyDescent="0.25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 x14ac:dyDescent="0.25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 x14ac:dyDescent="0.25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 x14ac:dyDescent="0.25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 x14ac:dyDescent="0.25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 x14ac:dyDescent="0.25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 x14ac:dyDescent="0.25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 x14ac:dyDescent="0.25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 x14ac:dyDescent="0.25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 x14ac:dyDescent="0.25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 x14ac:dyDescent="0.25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 x14ac:dyDescent="0.25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 x14ac:dyDescent="0.25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 x14ac:dyDescent="0.25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 x14ac:dyDescent="0.25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 x14ac:dyDescent="0.25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 x14ac:dyDescent="0.25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 x14ac:dyDescent="0.25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 x14ac:dyDescent="0.25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 x14ac:dyDescent="0.25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 x14ac:dyDescent="0.25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 x14ac:dyDescent="0.25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 x14ac:dyDescent="0.25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 x14ac:dyDescent="0.25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 x14ac:dyDescent="0.25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 x14ac:dyDescent="0.25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 x14ac:dyDescent="0.25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 x14ac:dyDescent="0.25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 x14ac:dyDescent="0.25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 x14ac:dyDescent="0.25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 x14ac:dyDescent="0.25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 x14ac:dyDescent="0.25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 x14ac:dyDescent="0.25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 x14ac:dyDescent="0.25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 x14ac:dyDescent="0.25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 x14ac:dyDescent="0.25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 x14ac:dyDescent="0.25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 x14ac:dyDescent="0.25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 x14ac:dyDescent="0.25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 x14ac:dyDescent="0.25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 x14ac:dyDescent="0.25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 x14ac:dyDescent="0.25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 x14ac:dyDescent="0.25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 x14ac:dyDescent="0.25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 x14ac:dyDescent="0.25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 x14ac:dyDescent="0.25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 x14ac:dyDescent="0.25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 x14ac:dyDescent="0.25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 x14ac:dyDescent="0.25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 x14ac:dyDescent="0.25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 x14ac:dyDescent="0.25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 x14ac:dyDescent="0.25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 x14ac:dyDescent="0.25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 x14ac:dyDescent="0.25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 x14ac:dyDescent="0.25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 x14ac:dyDescent="0.25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 x14ac:dyDescent="0.25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 x14ac:dyDescent="0.25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 x14ac:dyDescent="0.25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 x14ac:dyDescent="0.25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 x14ac:dyDescent="0.25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 x14ac:dyDescent="0.25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 x14ac:dyDescent="0.25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 x14ac:dyDescent="0.25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 x14ac:dyDescent="0.25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 x14ac:dyDescent="0.25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 x14ac:dyDescent="0.25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 x14ac:dyDescent="0.25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 x14ac:dyDescent="0.25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 x14ac:dyDescent="0.25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 x14ac:dyDescent="0.25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 x14ac:dyDescent="0.25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 x14ac:dyDescent="0.25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 x14ac:dyDescent="0.25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 x14ac:dyDescent="0.25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 x14ac:dyDescent="0.25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 x14ac:dyDescent="0.25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 x14ac:dyDescent="0.25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 x14ac:dyDescent="0.25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 x14ac:dyDescent="0.25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 x14ac:dyDescent="0.25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 x14ac:dyDescent="0.25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 x14ac:dyDescent="0.25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 x14ac:dyDescent="0.25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 x14ac:dyDescent="0.25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 x14ac:dyDescent="0.25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 x14ac:dyDescent="0.25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 x14ac:dyDescent="0.25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 x14ac:dyDescent="0.25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 x14ac:dyDescent="0.25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 x14ac:dyDescent="0.25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 x14ac:dyDescent="0.25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 x14ac:dyDescent="0.25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 x14ac:dyDescent="0.25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 x14ac:dyDescent="0.25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 x14ac:dyDescent="0.25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 x14ac:dyDescent="0.25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 x14ac:dyDescent="0.25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 x14ac:dyDescent="0.25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 x14ac:dyDescent="0.25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 x14ac:dyDescent="0.25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 x14ac:dyDescent="0.25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 x14ac:dyDescent="0.25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 x14ac:dyDescent="0.25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 x14ac:dyDescent="0.25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 x14ac:dyDescent="0.25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 x14ac:dyDescent="0.25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 x14ac:dyDescent="0.25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 x14ac:dyDescent="0.25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 x14ac:dyDescent="0.25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 x14ac:dyDescent="0.25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 x14ac:dyDescent="0.25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 x14ac:dyDescent="0.25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 x14ac:dyDescent="0.25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 x14ac:dyDescent="0.25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 x14ac:dyDescent="0.25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 x14ac:dyDescent="0.25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 x14ac:dyDescent="0.25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 x14ac:dyDescent="0.25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 x14ac:dyDescent="0.25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 x14ac:dyDescent="0.25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 x14ac:dyDescent="0.25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 x14ac:dyDescent="0.25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 x14ac:dyDescent="0.25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 x14ac:dyDescent="0.25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 x14ac:dyDescent="0.25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 x14ac:dyDescent="0.25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 x14ac:dyDescent="0.25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 x14ac:dyDescent="0.25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 x14ac:dyDescent="0.25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 x14ac:dyDescent="0.25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 x14ac:dyDescent="0.25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 x14ac:dyDescent="0.25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 x14ac:dyDescent="0.25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 x14ac:dyDescent="0.25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 x14ac:dyDescent="0.25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 x14ac:dyDescent="0.25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 x14ac:dyDescent="0.25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 x14ac:dyDescent="0.25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 x14ac:dyDescent="0.25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 x14ac:dyDescent="0.25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 x14ac:dyDescent="0.25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 x14ac:dyDescent="0.25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 x14ac:dyDescent="0.25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 x14ac:dyDescent="0.25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 x14ac:dyDescent="0.25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 x14ac:dyDescent="0.25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 x14ac:dyDescent="0.25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 x14ac:dyDescent="0.25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 x14ac:dyDescent="0.25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 x14ac:dyDescent="0.25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 x14ac:dyDescent="0.25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 x14ac:dyDescent="0.25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 x14ac:dyDescent="0.25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 x14ac:dyDescent="0.25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 x14ac:dyDescent="0.25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 x14ac:dyDescent="0.25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 x14ac:dyDescent="0.25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 x14ac:dyDescent="0.25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 x14ac:dyDescent="0.25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 x14ac:dyDescent="0.25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 x14ac:dyDescent="0.25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 x14ac:dyDescent="0.25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 x14ac:dyDescent="0.25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 x14ac:dyDescent="0.25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 x14ac:dyDescent="0.25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 x14ac:dyDescent="0.25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 x14ac:dyDescent="0.25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 x14ac:dyDescent="0.25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 x14ac:dyDescent="0.25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 x14ac:dyDescent="0.25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 x14ac:dyDescent="0.25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 x14ac:dyDescent="0.25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 x14ac:dyDescent="0.25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 x14ac:dyDescent="0.25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 x14ac:dyDescent="0.25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 x14ac:dyDescent="0.25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 x14ac:dyDescent="0.25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 x14ac:dyDescent="0.25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 x14ac:dyDescent="0.25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 x14ac:dyDescent="0.25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 x14ac:dyDescent="0.25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 x14ac:dyDescent="0.25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 x14ac:dyDescent="0.25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 x14ac:dyDescent="0.25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 x14ac:dyDescent="0.25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 x14ac:dyDescent="0.25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 x14ac:dyDescent="0.25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 x14ac:dyDescent="0.25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 x14ac:dyDescent="0.25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 x14ac:dyDescent="0.25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 x14ac:dyDescent="0.25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 x14ac:dyDescent="0.25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 x14ac:dyDescent="0.25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 x14ac:dyDescent="0.25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 x14ac:dyDescent="0.25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 x14ac:dyDescent="0.25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 x14ac:dyDescent="0.25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 x14ac:dyDescent="0.25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 x14ac:dyDescent="0.25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 x14ac:dyDescent="0.25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 x14ac:dyDescent="0.25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 x14ac:dyDescent="0.25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 x14ac:dyDescent="0.25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 x14ac:dyDescent="0.25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 x14ac:dyDescent="0.25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 x14ac:dyDescent="0.25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 x14ac:dyDescent="0.25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 x14ac:dyDescent="0.25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 x14ac:dyDescent="0.25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 x14ac:dyDescent="0.25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 x14ac:dyDescent="0.25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 x14ac:dyDescent="0.25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 x14ac:dyDescent="0.25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 x14ac:dyDescent="0.25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 x14ac:dyDescent="0.25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 x14ac:dyDescent="0.25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 x14ac:dyDescent="0.25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 x14ac:dyDescent="0.25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 x14ac:dyDescent="0.25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 x14ac:dyDescent="0.25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 x14ac:dyDescent="0.25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 x14ac:dyDescent="0.25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 x14ac:dyDescent="0.25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 x14ac:dyDescent="0.25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 x14ac:dyDescent="0.25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 x14ac:dyDescent="0.25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 x14ac:dyDescent="0.25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 x14ac:dyDescent="0.25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 x14ac:dyDescent="0.25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 x14ac:dyDescent="0.25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 x14ac:dyDescent="0.25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 x14ac:dyDescent="0.25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 x14ac:dyDescent="0.25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 x14ac:dyDescent="0.25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 x14ac:dyDescent="0.25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 x14ac:dyDescent="0.25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 x14ac:dyDescent="0.25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 x14ac:dyDescent="0.25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 x14ac:dyDescent="0.25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 x14ac:dyDescent="0.25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 x14ac:dyDescent="0.25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 x14ac:dyDescent="0.25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 x14ac:dyDescent="0.25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 x14ac:dyDescent="0.25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 x14ac:dyDescent="0.25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 x14ac:dyDescent="0.25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 x14ac:dyDescent="0.25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 x14ac:dyDescent="0.25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 x14ac:dyDescent="0.25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 x14ac:dyDescent="0.25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 x14ac:dyDescent="0.25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 x14ac:dyDescent="0.25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 x14ac:dyDescent="0.25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 x14ac:dyDescent="0.25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 x14ac:dyDescent="0.25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 x14ac:dyDescent="0.25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 x14ac:dyDescent="0.25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 x14ac:dyDescent="0.25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 x14ac:dyDescent="0.25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 x14ac:dyDescent="0.25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 x14ac:dyDescent="0.25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 x14ac:dyDescent="0.25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 x14ac:dyDescent="0.25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 x14ac:dyDescent="0.25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 x14ac:dyDescent="0.25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 x14ac:dyDescent="0.25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 x14ac:dyDescent="0.25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 x14ac:dyDescent="0.25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 x14ac:dyDescent="0.25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 x14ac:dyDescent="0.25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 x14ac:dyDescent="0.25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 x14ac:dyDescent="0.25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 x14ac:dyDescent="0.25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 x14ac:dyDescent="0.25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 x14ac:dyDescent="0.25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 x14ac:dyDescent="0.25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 x14ac:dyDescent="0.25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 x14ac:dyDescent="0.25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 x14ac:dyDescent="0.25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 x14ac:dyDescent="0.25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 x14ac:dyDescent="0.25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 x14ac:dyDescent="0.25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 x14ac:dyDescent="0.25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 x14ac:dyDescent="0.25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 x14ac:dyDescent="0.25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 x14ac:dyDescent="0.25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 x14ac:dyDescent="0.25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 x14ac:dyDescent="0.25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 x14ac:dyDescent="0.25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 x14ac:dyDescent="0.25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 x14ac:dyDescent="0.25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 x14ac:dyDescent="0.25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 x14ac:dyDescent="0.25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 x14ac:dyDescent="0.25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 x14ac:dyDescent="0.25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 x14ac:dyDescent="0.25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 x14ac:dyDescent="0.25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 x14ac:dyDescent="0.25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 x14ac:dyDescent="0.25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 x14ac:dyDescent="0.25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 x14ac:dyDescent="0.25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 x14ac:dyDescent="0.25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 x14ac:dyDescent="0.25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 x14ac:dyDescent="0.25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 x14ac:dyDescent="0.25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 x14ac:dyDescent="0.25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 x14ac:dyDescent="0.25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 x14ac:dyDescent="0.25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 x14ac:dyDescent="0.25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 x14ac:dyDescent="0.25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 x14ac:dyDescent="0.25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 x14ac:dyDescent="0.25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 x14ac:dyDescent="0.25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 x14ac:dyDescent="0.25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 x14ac:dyDescent="0.25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 x14ac:dyDescent="0.25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 x14ac:dyDescent="0.25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 x14ac:dyDescent="0.25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 x14ac:dyDescent="0.25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 x14ac:dyDescent="0.25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 x14ac:dyDescent="0.25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 x14ac:dyDescent="0.25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 x14ac:dyDescent="0.25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 x14ac:dyDescent="0.25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 x14ac:dyDescent="0.25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 x14ac:dyDescent="0.25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 x14ac:dyDescent="0.25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 x14ac:dyDescent="0.25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 x14ac:dyDescent="0.25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 x14ac:dyDescent="0.25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 x14ac:dyDescent="0.25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 x14ac:dyDescent="0.25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 x14ac:dyDescent="0.25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 x14ac:dyDescent="0.25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 x14ac:dyDescent="0.25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 x14ac:dyDescent="0.25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 x14ac:dyDescent="0.25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 x14ac:dyDescent="0.25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 x14ac:dyDescent="0.25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 x14ac:dyDescent="0.25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 x14ac:dyDescent="0.25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 x14ac:dyDescent="0.25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 x14ac:dyDescent="0.25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 x14ac:dyDescent="0.25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 x14ac:dyDescent="0.25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 x14ac:dyDescent="0.25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 x14ac:dyDescent="0.25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 x14ac:dyDescent="0.25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 x14ac:dyDescent="0.25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 x14ac:dyDescent="0.25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 x14ac:dyDescent="0.25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 x14ac:dyDescent="0.25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 x14ac:dyDescent="0.25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 x14ac:dyDescent="0.25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 x14ac:dyDescent="0.25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 x14ac:dyDescent="0.25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 x14ac:dyDescent="0.25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 x14ac:dyDescent="0.25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 x14ac:dyDescent="0.25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 x14ac:dyDescent="0.25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 x14ac:dyDescent="0.25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 x14ac:dyDescent="0.25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 x14ac:dyDescent="0.25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 x14ac:dyDescent="0.25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 x14ac:dyDescent="0.25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 x14ac:dyDescent="0.25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 x14ac:dyDescent="0.25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 x14ac:dyDescent="0.25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 x14ac:dyDescent="0.25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 x14ac:dyDescent="0.25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 x14ac:dyDescent="0.25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 x14ac:dyDescent="0.25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 x14ac:dyDescent="0.25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 x14ac:dyDescent="0.25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 x14ac:dyDescent="0.25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 x14ac:dyDescent="0.25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 x14ac:dyDescent="0.25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 x14ac:dyDescent="0.3">
      <c r="B1" s="92" t="s">
        <v>12</v>
      </c>
      <c r="C1" s="92"/>
      <c r="D1" s="92"/>
      <c r="E1" s="92"/>
      <c r="F1" s="92"/>
      <c r="G1" s="92"/>
      <c r="H1" s="92"/>
      <c r="I1" s="92"/>
      <c r="J1" s="92"/>
      <c r="K1" s="92"/>
      <c r="O1" s="93" t="s">
        <v>17</v>
      </c>
      <c r="P1" s="93"/>
      <c r="Q1" s="93"/>
      <c r="R1" s="93"/>
      <c r="S1" s="93"/>
      <c r="T1" s="93"/>
      <c r="U1" s="93"/>
      <c r="AD1" s="16" t="s">
        <v>11</v>
      </c>
      <c r="AE1" s="17" t="s">
        <v>10</v>
      </c>
    </row>
    <row r="2" spans="1:56" s="1" customFormat="1" ht="15.75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x14ac:dyDescent="0.25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x14ac:dyDescent="0.25"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x14ac:dyDescent="0.25"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x14ac:dyDescent="0.25"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x14ac:dyDescent="0.25"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x14ac:dyDescent="0.25"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x14ac:dyDescent="0.25"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x14ac:dyDescent="0.25"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x14ac:dyDescent="0.25"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x14ac:dyDescent="0.25"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x14ac:dyDescent="0.25"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x14ac:dyDescent="0.25"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x14ac:dyDescent="0.25"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x14ac:dyDescent="0.25"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29:55" ht="20.100000000000001" customHeight="1" x14ac:dyDescent="0.25"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29:55" ht="20.100000000000001" customHeight="1" x14ac:dyDescent="0.25"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29:55" ht="20.100000000000001" customHeight="1" x14ac:dyDescent="0.25"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29:55" ht="20.100000000000001" customHeight="1" x14ac:dyDescent="0.25"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29:55" ht="20.100000000000001" customHeight="1" x14ac:dyDescent="0.25"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29:55" ht="20.100000000000001" customHeight="1" x14ac:dyDescent="0.25"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29:55" ht="20.100000000000001" customHeight="1" x14ac:dyDescent="0.25"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29:55" ht="20.100000000000001" customHeight="1" x14ac:dyDescent="0.25"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29:55" ht="20.100000000000001" customHeight="1" x14ac:dyDescent="0.25"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29:55" ht="20.100000000000001" customHeight="1" x14ac:dyDescent="0.25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29:55" ht="20.100000000000001" customHeight="1" x14ac:dyDescent="0.25"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29:55" ht="20.100000000000001" customHeight="1" x14ac:dyDescent="0.25"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29:55" ht="20.100000000000001" customHeight="1" x14ac:dyDescent="0.25"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29:55" ht="20.100000000000001" customHeight="1" x14ac:dyDescent="0.25"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29:55" ht="20.100000000000001" customHeight="1" x14ac:dyDescent="0.25"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29:55" ht="20.100000000000001" customHeight="1" x14ac:dyDescent="0.25"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29:55" ht="20.100000000000001" customHeight="1" x14ac:dyDescent="0.25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29:55" ht="20.100000000000001" customHeight="1" x14ac:dyDescent="0.25"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29:55" ht="20.100000000000001" customHeight="1" x14ac:dyDescent="0.25"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29:55" ht="20.100000000000001" customHeight="1" x14ac:dyDescent="0.25"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29:55" ht="20.100000000000001" customHeight="1" x14ac:dyDescent="0.25"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29:55" ht="20.100000000000001" customHeight="1" x14ac:dyDescent="0.25"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29:55" ht="20.100000000000001" customHeight="1" x14ac:dyDescent="0.25"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29:55" ht="20.100000000000001" customHeight="1" x14ac:dyDescent="0.25"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29:55" ht="20.100000000000001" customHeight="1" x14ac:dyDescent="0.25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29:55" ht="20.100000000000001" customHeight="1" x14ac:dyDescent="0.25"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29:55" ht="20.100000000000001" customHeight="1" x14ac:dyDescent="0.25"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29:55" ht="20.100000000000001" customHeight="1" x14ac:dyDescent="0.25"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29:55" ht="20.100000000000001" customHeight="1" x14ac:dyDescent="0.25"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29:55" ht="20.100000000000001" customHeight="1" x14ac:dyDescent="0.25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29:55" ht="20.100000000000001" customHeight="1" x14ac:dyDescent="0.25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29:55" ht="20.100000000000001" customHeight="1" x14ac:dyDescent="0.25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 x14ac:dyDescent="0.25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 x14ac:dyDescent="0.25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 x14ac:dyDescent="0.25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 x14ac:dyDescent="0.25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 x14ac:dyDescent="0.25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 x14ac:dyDescent="0.25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 x14ac:dyDescent="0.25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 x14ac:dyDescent="0.25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 x14ac:dyDescent="0.25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 x14ac:dyDescent="0.25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 x14ac:dyDescent="0.25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 x14ac:dyDescent="0.25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 x14ac:dyDescent="0.25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 x14ac:dyDescent="0.25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 x14ac:dyDescent="0.25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 x14ac:dyDescent="0.25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 x14ac:dyDescent="0.25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 x14ac:dyDescent="0.25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 x14ac:dyDescent="0.25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 x14ac:dyDescent="0.25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 x14ac:dyDescent="0.25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 x14ac:dyDescent="0.25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 x14ac:dyDescent="0.25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 x14ac:dyDescent="0.25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 x14ac:dyDescent="0.25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 x14ac:dyDescent="0.25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 x14ac:dyDescent="0.25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 x14ac:dyDescent="0.25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 x14ac:dyDescent="0.25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 x14ac:dyDescent="0.25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 x14ac:dyDescent="0.25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 x14ac:dyDescent="0.25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 x14ac:dyDescent="0.25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 x14ac:dyDescent="0.25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 x14ac:dyDescent="0.25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 x14ac:dyDescent="0.25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 x14ac:dyDescent="0.25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 x14ac:dyDescent="0.25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 x14ac:dyDescent="0.25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 x14ac:dyDescent="0.25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 x14ac:dyDescent="0.25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 x14ac:dyDescent="0.25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 x14ac:dyDescent="0.25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 x14ac:dyDescent="0.25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 x14ac:dyDescent="0.25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 x14ac:dyDescent="0.25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 x14ac:dyDescent="0.25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 x14ac:dyDescent="0.25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 x14ac:dyDescent="0.25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 x14ac:dyDescent="0.25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 x14ac:dyDescent="0.25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 x14ac:dyDescent="0.25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 x14ac:dyDescent="0.25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 x14ac:dyDescent="0.25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 x14ac:dyDescent="0.25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 x14ac:dyDescent="0.25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 x14ac:dyDescent="0.25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 x14ac:dyDescent="0.25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 x14ac:dyDescent="0.25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 x14ac:dyDescent="0.25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 x14ac:dyDescent="0.25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 x14ac:dyDescent="0.25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 x14ac:dyDescent="0.25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 x14ac:dyDescent="0.25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 x14ac:dyDescent="0.25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 x14ac:dyDescent="0.25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 x14ac:dyDescent="0.25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 x14ac:dyDescent="0.25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 x14ac:dyDescent="0.25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 x14ac:dyDescent="0.25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 x14ac:dyDescent="0.25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 x14ac:dyDescent="0.25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 x14ac:dyDescent="0.25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 x14ac:dyDescent="0.25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 x14ac:dyDescent="0.25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 x14ac:dyDescent="0.25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 x14ac:dyDescent="0.25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 x14ac:dyDescent="0.25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 x14ac:dyDescent="0.25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 x14ac:dyDescent="0.25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 x14ac:dyDescent="0.25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 x14ac:dyDescent="0.25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 x14ac:dyDescent="0.25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 x14ac:dyDescent="0.25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 x14ac:dyDescent="0.25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 x14ac:dyDescent="0.25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 x14ac:dyDescent="0.25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 x14ac:dyDescent="0.25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 x14ac:dyDescent="0.25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 x14ac:dyDescent="0.25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 x14ac:dyDescent="0.25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 x14ac:dyDescent="0.25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 x14ac:dyDescent="0.25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 x14ac:dyDescent="0.25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 x14ac:dyDescent="0.25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 x14ac:dyDescent="0.25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 x14ac:dyDescent="0.25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 x14ac:dyDescent="0.25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 x14ac:dyDescent="0.25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 x14ac:dyDescent="0.25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 x14ac:dyDescent="0.25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 x14ac:dyDescent="0.25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 x14ac:dyDescent="0.25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 x14ac:dyDescent="0.25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 x14ac:dyDescent="0.25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 x14ac:dyDescent="0.25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 x14ac:dyDescent="0.25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 x14ac:dyDescent="0.25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 x14ac:dyDescent="0.25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 x14ac:dyDescent="0.25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 x14ac:dyDescent="0.25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 x14ac:dyDescent="0.25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 x14ac:dyDescent="0.25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 x14ac:dyDescent="0.25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 x14ac:dyDescent="0.25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 x14ac:dyDescent="0.25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 x14ac:dyDescent="0.25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 x14ac:dyDescent="0.25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 x14ac:dyDescent="0.25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 x14ac:dyDescent="0.25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 x14ac:dyDescent="0.25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 x14ac:dyDescent="0.25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 x14ac:dyDescent="0.25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 x14ac:dyDescent="0.25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 x14ac:dyDescent="0.25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 x14ac:dyDescent="0.25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 x14ac:dyDescent="0.25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 x14ac:dyDescent="0.25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 x14ac:dyDescent="0.25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 x14ac:dyDescent="0.25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 x14ac:dyDescent="0.25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 x14ac:dyDescent="0.25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 x14ac:dyDescent="0.25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 x14ac:dyDescent="0.25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 x14ac:dyDescent="0.25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 x14ac:dyDescent="0.25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 x14ac:dyDescent="0.25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 x14ac:dyDescent="0.25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 x14ac:dyDescent="0.25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 x14ac:dyDescent="0.25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 x14ac:dyDescent="0.25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 x14ac:dyDescent="0.25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 x14ac:dyDescent="0.25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 x14ac:dyDescent="0.25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 x14ac:dyDescent="0.25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 x14ac:dyDescent="0.25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 x14ac:dyDescent="0.25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 x14ac:dyDescent="0.25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 x14ac:dyDescent="0.25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 x14ac:dyDescent="0.25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 x14ac:dyDescent="0.25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 x14ac:dyDescent="0.25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 x14ac:dyDescent="0.25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 x14ac:dyDescent="0.25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 x14ac:dyDescent="0.25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 x14ac:dyDescent="0.25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 x14ac:dyDescent="0.25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 x14ac:dyDescent="0.25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 x14ac:dyDescent="0.25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 x14ac:dyDescent="0.25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 x14ac:dyDescent="0.25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 x14ac:dyDescent="0.25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 x14ac:dyDescent="0.25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 x14ac:dyDescent="0.25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 x14ac:dyDescent="0.25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 x14ac:dyDescent="0.25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 x14ac:dyDescent="0.25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 x14ac:dyDescent="0.25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 x14ac:dyDescent="0.25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 x14ac:dyDescent="0.25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 x14ac:dyDescent="0.25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 x14ac:dyDescent="0.25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 x14ac:dyDescent="0.25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 x14ac:dyDescent="0.25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 x14ac:dyDescent="0.25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 x14ac:dyDescent="0.25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 x14ac:dyDescent="0.25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 x14ac:dyDescent="0.25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 x14ac:dyDescent="0.25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 x14ac:dyDescent="0.25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 x14ac:dyDescent="0.25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 x14ac:dyDescent="0.25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 x14ac:dyDescent="0.25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 x14ac:dyDescent="0.25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 x14ac:dyDescent="0.25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 x14ac:dyDescent="0.25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 x14ac:dyDescent="0.25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 x14ac:dyDescent="0.25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 x14ac:dyDescent="0.25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 x14ac:dyDescent="0.25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 x14ac:dyDescent="0.25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 x14ac:dyDescent="0.25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 x14ac:dyDescent="0.25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 x14ac:dyDescent="0.25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 x14ac:dyDescent="0.25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 x14ac:dyDescent="0.25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 x14ac:dyDescent="0.25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 x14ac:dyDescent="0.25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 x14ac:dyDescent="0.25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 x14ac:dyDescent="0.25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 x14ac:dyDescent="0.25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 x14ac:dyDescent="0.25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 x14ac:dyDescent="0.25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 x14ac:dyDescent="0.25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 x14ac:dyDescent="0.25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 x14ac:dyDescent="0.25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 x14ac:dyDescent="0.25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 x14ac:dyDescent="0.25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 x14ac:dyDescent="0.25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 x14ac:dyDescent="0.25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 x14ac:dyDescent="0.25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 x14ac:dyDescent="0.25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 x14ac:dyDescent="0.25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 x14ac:dyDescent="0.25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 x14ac:dyDescent="0.25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x14ac:dyDescent="0.2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x14ac:dyDescent="0.2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x14ac:dyDescent="0.2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x14ac:dyDescent="0.2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x14ac:dyDescent="0.2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x14ac:dyDescent="0.2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x14ac:dyDescent="0.2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x14ac:dyDescent="0.2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x14ac:dyDescent="0.2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x14ac:dyDescent="0.2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x14ac:dyDescent="0.2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x14ac:dyDescent="0.2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x14ac:dyDescent="0.2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x14ac:dyDescent="0.2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x14ac:dyDescent="0.2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x14ac:dyDescent="0.2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x14ac:dyDescent="0.2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x14ac:dyDescent="0.2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x14ac:dyDescent="0.2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x14ac:dyDescent="0.2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x14ac:dyDescent="0.2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x14ac:dyDescent="0.2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x14ac:dyDescent="0.2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x14ac:dyDescent="0.2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x14ac:dyDescent="0.2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x14ac:dyDescent="0.2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x14ac:dyDescent="0.2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x14ac:dyDescent="0.2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x14ac:dyDescent="0.2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x14ac:dyDescent="0.2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x14ac:dyDescent="0.2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x14ac:dyDescent="0.2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x14ac:dyDescent="0.2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x14ac:dyDescent="0.2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x14ac:dyDescent="0.2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x14ac:dyDescent="0.2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x14ac:dyDescent="0.2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x14ac:dyDescent="0.2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x14ac:dyDescent="0.2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x14ac:dyDescent="0.2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x14ac:dyDescent="0.2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x14ac:dyDescent="0.2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x14ac:dyDescent="0.2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x14ac:dyDescent="0.2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x14ac:dyDescent="0.2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x14ac:dyDescent="0.2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x14ac:dyDescent="0.2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x14ac:dyDescent="0.2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x14ac:dyDescent="0.2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x14ac:dyDescent="0.2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x14ac:dyDescent="0.2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x14ac:dyDescent="0.2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x14ac:dyDescent="0.2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x14ac:dyDescent="0.2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x14ac:dyDescent="0.2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x14ac:dyDescent="0.2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x14ac:dyDescent="0.2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x14ac:dyDescent="0.2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x14ac:dyDescent="0.2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x14ac:dyDescent="0.2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x14ac:dyDescent="0.2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x14ac:dyDescent="0.2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x14ac:dyDescent="0.2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x14ac:dyDescent="0.2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x14ac:dyDescent="0.2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x14ac:dyDescent="0.2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x14ac:dyDescent="0.2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x14ac:dyDescent="0.2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x14ac:dyDescent="0.2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x14ac:dyDescent="0.2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x14ac:dyDescent="0.2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x14ac:dyDescent="0.2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x14ac:dyDescent="0.2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x14ac:dyDescent="0.2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x14ac:dyDescent="0.2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x14ac:dyDescent="0.2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x14ac:dyDescent="0.2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x14ac:dyDescent="0.2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x14ac:dyDescent="0.2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x14ac:dyDescent="0.2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x14ac:dyDescent="0.2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x14ac:dyDescent="0.2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x14ac:dyDescent="0.2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x14ac:dyDescent="0.2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x14ac:dyDescent="0.2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x14ac:dyDescent="0.2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x14ac:dyDescent="0.2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x14ac:dyDescent="0.2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x14ac:dyDescent="0.2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x14ac:dyDescent="0.2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x14ac:dyDescent="0.2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x14ac:dyDescent="0.2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x14ac:dyDescent="0.2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x14ac:dyDescent="0.2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x14ac:dyDescent="0.2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x14ac:dyDescent="0.2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x14ac:dyDescent="0.2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x14ac:dyDescent="0.2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x14ac:dyDescent="0.2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x14ac:dyDescent="0.2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x14ac:dyDescent="0.2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x14ac:dyDescent="0.2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x14ac:dyDescent="0.2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x14ac:dyDescent="0.2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x14ac:dyDescent="0.2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x14ac:dyDescent="0.2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x14ac:dyDescent="0.2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x14ac:dyDescent="0.2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x14ac:dyDescent="0.2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x14ac:dyDescent="0.2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x14ac:dyDescent="0.2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x14ac:dyDescent="0.2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x14ac:dyDescent="0.2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x14ac:dyDescent="0.2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x14ac:dyDescent="0.2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x14ac:dyDescent="0.2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x14ac:dyDescent="0.2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x14ac:dyDescent="0.2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x14ac:dyDescent="0.2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x14ac:dyDescent="0.2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x14ac:dyDescent="0.2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x14ac:dyDescent="0.2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x14ac:dyDescent="0.2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x14ac:dyDescent="0.2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x14ac:dyDescent="0.2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x14ac:dyDescent="0.2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x14ac:dyDescent="0.2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x14ac:dyDescent="0.2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x14ac:dyDescent="0.2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x14ac:dyDescent="0.2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x14ac:dyDescent="0.2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x14ac:dyDescent="0.2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x14ac:dyDescent="0.2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x14ac:dyDescent="0.2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x14ac:dyDescent="0.2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x14ac:dyDescent="0.2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x14ac:dyDescent="0.2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x14ac:dyDescent="0.2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x14ac:dyDescent="0.2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x14ac:dyDescent="0.2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x14ac:dyDescent="0.2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x14ac:dyDescent="0.2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x14ac:dyDescent="0.2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x14ac:dyDescent="0.2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x14ac:dyDescent="0.2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x14ac:dyDescent="0.2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x14ac:dyDescent="0.2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x14ac:dyDescent="0.2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x14ac:dyDescent="0.2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x14ac:dyDescent="0.2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x14ac:dyDescent="0.2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x14ac:dyDescent="0.2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x14ac:dyDescent="0.2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x14ac:dyDescent="0.2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x14ac:dyDescent="0.2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x14ac:dyDescent="0.2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x14ac:dyDescent="0.2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x14ac:dyDescent="0.2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x14ac:dyDescent="0.2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x14ac:dyDescent="0.2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x14ac:dyDescent="0.2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x14ac:dyDescent="0.2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x14ac:dyDescent="0.2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x14ac:dyDescent="0.2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x14ac:dyDescent="0.2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x14ac:dyDescent="0.2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x14ac:dyDescent="0.2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x14ac:dyDescent="0.2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x14ac:dyDescent="0.2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x14ac:dyDescent="0.2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x14ac:dyDescent="0.2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x14ac:dyDescent="0.2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x14ac:dyDescent="0.2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x14ac:dyDescent="0.2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x14ac:dyDescent="0.2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x14ac:dyDescent="0.2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x14ac:dyDescent="0.2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x14ac:dyDescent="0.2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x14ac:dyDescent="0.2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x14ac:dyDescent="0.2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x14ac:dyDescent="0.2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x14ac:dyDescent="0.2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x14ac:dyDescent="0.2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x14ac:dyDescent="0.2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x14ac:dyDescent="0.2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x14ac:dyDescent="0.2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x14ac:dyDescent="0.2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x14ac:dyDescent="0.2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x14ac:dyDescent="0.2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x14ac:dyDescent="0.2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x14ac:dyDescent="0.2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x14ac:dyDescent="0.2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x14ac:dyDescent="0.2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x14ac:dyDescent="0.2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x14ac:dyDescent="0.2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x14ac:dyDescent="0.2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x14ac:dyDescent="0.2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x14ac:dyDescent="0.2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x14ac:dyDescent="0.2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x14ac:dyDescent="0.2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x14ac:dyDescent="0.2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x14ac:dyDescent="0.2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x14ac:dyDescent="0.2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x14ac:dyDescent="0.2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x14ac:dyDescent="0.2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x14ac:dyDescent="0.2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x14ac:dyDescent="0.2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x14ac:dyDescent="0.2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x14ac:dyDescent="0.2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x14ac:dyDescent="0.2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x14ac:dyDescent="0.2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x14ac:dyDescent="0.2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x14ac:dyDescent="0.2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x14ac:dyDescent="0.2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x14ac:dyDescent="0.2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x14ac:dyDescent="0.2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x14ac:dyDescent="0.2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x14ac:dyDescent="0.2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x14ac:dyDescent="0.2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x14ac:dyDescent="0.2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x14ac:dyDescent="0.2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x14ac:dyDescent="0.2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x14ac:dyDescent="0.2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x14ac:dyDescent="0.2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x14ac:dyDescent="0.2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x14ac:dyDescent="0.2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x14ac:dyDescent="0.2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x14ac:dyDescent="0.2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x14ac:dyDescent="0.2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x14ac:dyDescent="0.2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x14ac:dyDescent="0.2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x14ac:dyDescent="0.2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x14ac:dyDescent="0.2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x14ac:dyDescent="0.2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x14ac:dyDescent="0.2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x14ac:dyDescent="0.2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x14ac:dyDescent="0.2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x14ac:dyDescent="0.2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x14ac:dyDescent="0.2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x14ac:dyDescent="0.2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x14ac:dyDescent="0.2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x14ac:dyDescent="0.2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x14ac:dyDescent="0.2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x14ac:dyDescent="0.2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x14ac:dyDescent="0.2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x14ac:dyDescent="0.2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x14ac:dyDescent="0.2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x14ac:dyDescent="0.2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x14ac:dyDescent="0.2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x14ac:dyDescent="0.2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x14ac:dyDescent="0.2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x14ac:dyDescent="0.2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x14ac:dyDescent="0.2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x14ac:dyDescent="0.2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x14ac:dyDescent="0.2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x14ac:dyDescent="0.2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x14ac:dyDescent="0.2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x14ac:dyDescent="0.2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x14ac:dyDescent="0.2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x14ac:dyDescent="0.2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x14ac:dyDescent="0.2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x14ac:dyDescent="0.2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x14ac:dyDescent="0.2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x14ac:dyDescent="0.2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x14ac:dyDescent="0.2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x14ac:dyDescent="0.2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x14ac:dyDescent="0.2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x14ac:dyDescent="0.2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x14ac:dyDescent="0.2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x14ac:dyDescent="0.2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x14ac:dyDescent="0.2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x14ac:dyDescent="0.2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x14ac:dyDescent="0.2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x14ac:dyDescent="0.2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x14ac:dyDescent="0.2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x14ac:dyDescent="0.2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x14ac:dyDescent="0.2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x14ac:dyDescent="0.2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x14ac:dyDescent="0.2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x14ac:dyDescent="0.2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x14ac:dyDescent="0.2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x14ac:dyDescent="0.2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x14ac:dyDescent="0.2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x14ac:dyDescent="0.2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x14ac:dyDescent="0.2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x14ac:dyDescent="0.2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x14ac:dyDescent="0.2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x14ac:dyDescent="0.2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x14ac:dyDescent="0.2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x14ac:dyDescent="0.2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x14ac:dyDescent="0.2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x14ac:dyDescent="0.2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x14ac:dyDescent="0.2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x14ac:dyDescent="0.2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x14ac:dyDescent="0.2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x14ac:dyDescent="0.2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x14ac:dyDescent="0.2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x14ac:dyDescent="0.2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x14ac:dyDescent="0.2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x14ac:dyDescent="0.2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x14ac:dyDescent="0.2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x14ac:dyDescent="0.2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x14ac:dyDescent="0.2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x14ac:dyDescent="0.2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x14ac:dyDescent="0.2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x14ac:dyDescent="0.2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x14ac:dyDescent="0.2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x14ac:dyDescent="0.2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x14ac:dyDescent="0.2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x14ac:dyDescent="0.2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x14ac:dyDescent="0.2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x14ac:dyDescent="0.2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x14ac:dyDescent="0.2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x14ac:dyDescent="0.2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x14ac:dyDescent="0.2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x14ac:dyDescent="0.2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x14ac:dyDescent="0.2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x14ac:dyDescent="0.2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x14ac:dyDescent="0.2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x14ac:dyDescent="0.2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x14ac:dyDescent="0.2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x14ac:dyDescent="0.2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x14ac:dyDescent="0.2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x14ac:dyDescent="0.2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x14ac:dyDescent="0.2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x14ac:dyDescent="0.2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x14ac:dyDescent="0.2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x14ac:dyDescent="0.2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x14ac:dyDescent="0.2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x14ac:dyDescent="0.2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x14ac:dyDescent="0.2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x14ac:dyDescent="0.2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x14ac:dyDescent="0.2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x14ac:dyDescent="0.2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x14ac:dyDescent="0.2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x14ac:dyDescent="0.2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x14ac:dyDescent="0.2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x14ac:dyDescent="0.2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x14ac:dyDescent="0.2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x14ac:dyDescent="0.2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x14ac:dyDescent="0.2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x14ac:dyDescent="0.2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x14ac:dyDescent="0.2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x14ac:dyDescent="0.2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x14ac:dyDescent="0.2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x14ac:dyDescent="0.2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x14ac:dyDescent="0.2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x14ac:dyDescent="0.2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x14ac:dyDescent="0.2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x14ac:dyDescent="0.2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x14ac:dyDescent="0.2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x14ac:dyDescent="0.2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x14ac:dyDescent="0.2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x14ac:dyDescent="0.2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x14ac:dyDescent="0.2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x14ac:dyDescent="0.2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x14ac:dyDescent="0.2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x14ac:dyDescent="0.2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x14ac:dyDescent="0.2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x14ac:dyDescent="0.2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x14ac:dyDescent="0.2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x14ac:dyDescent="0.2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x14ac:dyDescent="0.2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x14ac:dyDescent="0.2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x14ac:dyDescent="0.2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x14ac:dyDescent="0.2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x14ac:dyDescent="0.2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x14ac:dyDescent="0.2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x14ac:dyDescent="0.2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x14ac:dyDescent="0.2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x14ac:dyDescent="0.2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x14ac:dyDescent="0.2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x14ac:dyDescent="0.2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x14ac:dyDescent="0.2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x14ac:dyDescent="0.2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x14ac:dyDescent="0.2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x14ac:dyDescent="0.2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x14ac:dyDescent="0.2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x14ac:dyDescent="0.2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x14ac:dyDescent="0.2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x14ac:dyDescent="0.2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x14ac:dyDescent="0.2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x14ac:dyDescent="0.2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x14ac:dyDescent="0.2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x14ac:dyDescent="0.2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x14ac:dyDescent="0.2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x14ac:dyDescent="0.2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x14ac:dyDescent="0.2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x14ac:dyDescent="0.2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x14ac:dyDescent="0.2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x14ac:dyDescent="0.2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x14ac:dyDescent="0.2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x14ac:dyDescent="0.2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x14ac:dyDescent="0.2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x14ac:dyDescent="0.2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x14ac:dyDescent="0.2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x14ac:dyDescent="0.2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x14ac:dyDescent="0.2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x14ac:dyDescent="0.2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x14ac:dyDescent="0.2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x14ac:dyDescent="0.2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x14ac:dyDescent="0.2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x14ac:dyDescent="0.2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x14ac:dyDescent="0.2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x14ac:dyDescent="0.2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x14ac:dyDescent="0.2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x14ac:dyDescent="0.2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x14ac:dyDescent="0.2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x14ac:dyDescent="0.2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x14ac:dyDescent="0.2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x14ac:dyDescent="0.2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x14ac:dyDescent="0.2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x14ac:dyDescent="0.2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x14ac:dyDescent="0.2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x14ac:dyDescent="0.2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x14ac:dyDescent="0.2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x14ac:dyDescent="0.2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x14ac:dyDescent="0.2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x14ac:dyDescent="0.2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x14ac:dyDescent="0.2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x14ac:dyDescent="0.2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x14ac:dyDescent="0.2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x14ac:dyDescent="0.2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x14ac:dyDescent="0.2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x14ac:dyDescent="0.2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x14ac:dyDescent="0.2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x14ac:dyDescent="0.2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x14ac:dyDescent="0.2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x14ac:dyDescent="0.2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x14ac:dyDescent="0.2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x14ac:dyDescent="0.2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x14ac:dyDescent="0.2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x14ac:dyDescent="0.2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x14ac:dyDescent="0.2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x14ac:dyDescent="0.2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x14ac:dyDescent="0.2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x14ac:dyDescent="0.2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x14ac:dyDescent="0.2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x14ac:dyDescent="0.2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x14ac:dyDescent="0.2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x14ac:dyDescent="0.2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x14ac:dyDescent="0.2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x14ac:dyDescent="0.2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x14ac:dyDescent="0.2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x14ac:dyDescent="0.2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x14ac:dyDescent="0.2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x14ac:dyDescent="0.2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x14ac:dyDescent="0.2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x14ac:dyDescent="0.2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x14ac:dyDescent="0.2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x14ac:dyDescent="0.2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x14ac:dyDescent="0.2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x14ac:dyDescent="0.2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x14ac:dyDescent="0.2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x14ac:dyDescent="0.2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x14ac:dyDescent="0.2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x14ac:dyDescent="0.2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x14ac:dyDescent="0.2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x14ac:dyDescent="0.2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x14ac:dyDescent="0.2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x14ac:dyDescent="0.2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x14ac:dyDescent="0.2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x14ac:dyDescent="0.2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x14ac:dyDescent="0.2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x14ac:dyDescent="0.2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x14ac:dyDescent="0.2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x14ac:dyDescent="0.2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x14ac:dyDescent="0.2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x14ac:dyDescent="0.2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x14ac:dyDescent="0.2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x14ac:dyDescent="0.2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x14ac:dyDescent="0.2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x14ac:dyDescent="0.2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x14ac:dyDescent="0.2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x14ac:dyDescent="0.2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x14ac:dyDescent="0.2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x14ac:dyDescent="0.2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x14ac:dyDescent="0.2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x14ac:dyDescent="0.2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x14ac:dyDescent="0.2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x14ac:dyDescent="0.2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x14ac:dyDescent="0.2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x14ac:dyDescent="0.2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x14ac:dyDescent="0.2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x14ac:dyDescent="0.2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x14ac:dyDescent="0.2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x14ac:dyDescent="0.2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x14ac:dyDescent="0.2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x14ac:dyDescent="0.2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x14ac:dyDescent="0.2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x14ac:dyDescent="0.2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x14ac:dyDescent="0.2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x14ac:dyDescent="0.2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x14ac:dyDescent="0.2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x14ac:dyDescent="0.2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x14ac:dyDescent="0.2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x14ac:dyDescent="0.2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x14ac:dyDescent="0.2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x14ac:dyDescent="0.2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x14ac:dyDescent="0.2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x14ac:dyDescent="0.2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x14ac:dyDescent="0.2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x14ac:dyDescent="0.2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x14ac:dyDescent="0.2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x14ac:dyDescent="0.2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x14ac:dyDescent="0.2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x14ac:dyDescent="0.2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x14ac:dyDescent="0.2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x14ac:dyDescent="0.2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x14ac:dyDescent="0.2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x14ac:dyDescent="0.2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x14ac:dyDescent="0.2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x14ac:dyDescent="0.2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x14ac:dyDescent="0.2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x14ac:dyDescent="0.2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x14ac:dyDescent="0.2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x14ac:dyDescent="0.2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x14ac:dyDescent="0.2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x14ac:dyDescent="0.2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x14ac:dyDescent="0.2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x14ac:dyDescent="0.2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x14ac:dyDescent="0.2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x14ac:dyDescent="0.2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x14ac:dyDescent="0.2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x14ac:dyDescent="0.2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x14ac:dyDescent="0.2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x14ac:dyDescent="0.2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x14ac:dyDescent="0.2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x14ac:dyDescent="0.2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x14ac:dyDescent="0.2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x14ac:dyDescent="0.2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x14ac:dyDescent="0.2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x14ac:dyDescent="0.2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x14ac:dyDescent="0.2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x14ac:dyDescent="0.2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x14ac:dyDescent="0.2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x14ac:dyDescent="0.2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x14ac:dyDescent="0.2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x14ac:dyDescent="0.2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x14ac:dyDescent="0.2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x14ac:dyDescent="0.2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x14ac:dyDescent="0.2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x14ac:dyDescent="0.2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x14ac:dyDescent="0.2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x14ac:dyDescent="0.2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x14ac:dyDescent="0.2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x14ac:dyDescent="0.2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x14ac:dyDescent="0.2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x14ac:dyDescent="0.2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x14ac:dyDescent="0.2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x14ac:dyDescent="0.2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x14ac:dyDescent="0.2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x14ac:dyDescent="0.2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x14ac:dyDescent="0.2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x14ac:dyDescent="0.2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x14ac:dyDescent="0.2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x14ac:dyDescent="0.2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x14ac:dyDescent="0.2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x14ac:dyDescent="0.2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x14ac:dyDescent="0.2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x14ac:dyDescent="0.2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x14ac:dyDescent="0.2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x14ac:dyDescent="0.2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x14ac:dyDescent="0.2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x14ac:dyDescent="0.2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x14ac:dyDescent="0.2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x14ac:dyDescent="0.2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x14ac:dyDescent="0.2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x14ac:dyDescent="0.2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x14ac:dyDescent="0.2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x14ac:dyDescent="0.2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x14ac:dyDescent="0.2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x14ac:dyDescent="0.2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x14ac:dyDescent="0.2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x14ac:dyDescent="0.2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x14ac:dyDescent="0.2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x14ac:dyDescent="0.2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x14ac:dyDescent="0.2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x14ac:dyDescent="0.2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x14ac:dyDescent="0.2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x14ac:dyDescent="0.2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x14ac:dyDescent="0.2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x14ac:dyDescent="0.2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x14ac:dyDescent="0.2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x14ac:dyDescent="0.2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x14ac:dyDescent="0.2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x14ac:dyDescent="0.2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x14ac:dyDescent="0.2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x14ac:dyDescent="0.2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x14ac:dyDescent="0.2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x14ac:dyDescent="0.2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x14ac:dyDescent="0.2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x14ac:dyDescent="0.2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x14ac:dyDescent="0.2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x14ac:dyDescent="0.2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x14ac:dyDescent="0.2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x14ac:dyDescent="0.2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x14ac:dyDescent="0.2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x14ac:dyDescent="0.2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x14ac:dyDescent="0.2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x14ac:dyDescent="0.2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x14ac:dyDescent="0.2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x14ac:dyDescent="0.2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x14ac:dyDescent="0.2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x14ac:dyDescent="0.2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x14ac:dyDescent="0.2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x14ac:dyDescent="0.2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x14ac:dyDescent="0.2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x14ac:dyDescent="0.2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x14ac:dyDescent="0.2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x14ac:dyDescent="0.2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x14ac:dyDescent="0.2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x14ac:dyDescent="0.2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x14ac:dyDescent="0.2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x14ac:dyDescent="0.2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x14ac:dyDescent="0.2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x14ac:dyDescent="0.2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x14ac:dyDescent="0.2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x14ac:dyDescent="0.2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x14ac:dyDescent="0.2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x14ac:dyDescent="0.2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x14ac:dyDescent="0.2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x14ac:dyDescent="0.2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x14ac:dyDescent="0.2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x14ac:dyDescent="0.2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x14ac:dyDescent="0.2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x14ac:dyDescent="0.2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x14ac:dyDescent="0.2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x14ac:dyDescent="0.2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x14ac:dyDescent="0.2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x14ac:dyDescent="0.2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x14ac:dyDescent="0.2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x14ac:dyDescent="0.2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x14ac:dyDescent="0.2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x14ac:dyDescent="0.2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x14ac:dyDescent="0.2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x14ac:dyDescent="0.2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x14ac:dyDescent="0.2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x14ac:dyDescent="0.2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x14ac:dyDescent="0.2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x14ac:dyDescent="0.2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x14ac:dyDescent="0.2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x14ac:dyDescent="0.2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x14ac:dyDescent="0.2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x14ac:dyDescent="0.2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x14ac:dyDescent="0.2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x14ac:dyDescent="0.2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x14ac:dyDescent="0.2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x14ac:dyDescent="0.2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x14ac:dyDescent="0.2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x14ac:dyDescent="0.2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x14ac:dyDescent="0.2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x14ac:dyDescent="0.2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x14ac:dyDescent="0.2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x14ac:dyDescent="0.2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x14ac:dyDescent="0.2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x14ac:dyDescent="0.2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x14ac:dyDescent="0.2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x14ac:dyDescent="0.2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x14ac:dyDescent="0.2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x14ac:dyDescent="0.2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x14ac:dyDescent="0.2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x14ac:dyDescent="0.2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x14ac:dyDescent="0.2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x14ac:dyDescent="0.2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x14ac:dyDescent="0.2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x14ac:dyDescent="0.2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x14ac:dyDescent="0.2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x14ac:dyDescent="0.2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x14ac:dyDescent="0.2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x14ac:dyDescent="0.2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x14ac:dyDescent="0.2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x14ac:dyDescent="0.2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x14ac:dyDescent="0.2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x14ac:dyDescent="0.2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x14ac:dyDescent="0.2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x14ac:dyDescent="0.2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x14ac:dyDescent="0.2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x14ac:dyDescent="0.2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x14ac:dyDescent="0.2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x14ac:dyDescent="0.2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x14ac:dyDescent="0.2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x14ac:dyDescent="0.2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x14ac:dyDescent="0.2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x14ac:dyDescent="0.2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x14ac:dyDescent="0.2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x14ac:dyDescent="0.2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x14ac:dyDescent="0.2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x14ac:dyDescent="0.2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x14ac:dyDescent="0.2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x14ac:dyDescent="0.2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x14ac:dyDescent="0.2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x14ac:dyDescent="0.2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x14ac:dyDescent="0.2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x14ac:dyDescent="0.2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x14ac:dyDescent="0.2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x14ac:dyDescent="0.2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x14ac:dyDescent="0.2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x14ac:dyDescent="0.2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x14ac:dyDescent="0.2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x14ac:dyDescent="0.2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x14ac:dyDescent="0.2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x14ac:dyDescent="0.2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x14ac:dyDescent="0.2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x14ac:dyDescent="0.2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x14ac:dyDescent="0.2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x14ac:dyDescent="0.2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x14ac:dyDescent="0.2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x14ac:dyDescent="0.2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x14ac:dyDescent="0.2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x14ac:dyDescent="0.2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x14ac:dyDescent="0.2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x14ac:dyDescent="0.2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x14ac:dyDescent="0.2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x14ac:dyDescent="0.2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x14ac:dyDescent="0.2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x14ac:dyDescent="0.2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x14ac:dyDescent="0.2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x14ac:dyDescent="0.2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x14ac:dyDescent="0.2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x14ac:dyDescent="0.2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x14ac:dyDescent="0.2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x14ac:dyDescent="0.2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x14ac:dyDescent="0.2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x14ac:dyDescent="0.2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x14ac:dyDescent="0.2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x14ac:dyDescent="0.2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x14ac:dyDescent="0.2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x14ac:dyDescent="0.2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x14ac:dyDescent="0.2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x14ac:dyDescent="0.2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x14ac:dyDescent="0.2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x14ac:dyDescent="0.2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x14ac:dyDescent="0.2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x14ac:dyDescent="0.2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x14ac:dyDescent="0.2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x14ac:dyDescent="0.2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x14ac:dyDescent="0.2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x14ac:dyDescent="0.2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x14ac:dyDescent="0.2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x14ac:dyDescent="0.2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x14ac:dyDescent="0.2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x14ac:dyDescent="0.2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x14ac:dyDescent="0.2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x14ac:dyDescent="0.2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x14ac:dyDescent="0.2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x14ac:dyDescent="0.2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x14ac:dyDescent="0.2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x14ac:dyDescent="0.2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x14ac:dyDescent="0.2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x14ac:dyDescent="0.2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x14ac:dyDescent="0.2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x14ac:dyDescent="0.2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x14ac:dyDescent="0.2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x14ac:dyDescent="0.2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x14ac:dyDescent="0.2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x14ac:dyDescent="0.2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x14ac:dyDescent="0.2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x14ac:dyDescent="0.2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x14ac:dyDescent="0.2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x14ac:dyDescent="0.2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x14ac:dyDescent="0.2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x14ac:dyDescent="0.2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x14ac:dyDescent="0.2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x14ac:dyDescent="0.2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x14ac:dyDescent="0.2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x14ac:dyDescent="0.2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x14ac:dyDescent="0.2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x14ac:dyDescent="0.2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x14ac:dyDescent="0.2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x14ac:dyDescent="0.2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x14ac:dyDescent="0.2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x14ac:dyDescent="0.2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x14ac:dyDescent="0.2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x14ac:dyDescent="0.2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x14ac:dyDescent="0.2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x14ac:dyDescent="0.2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x14ac:dyDescent="0.2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x14ac:dyDescent="0.2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x14ac:dyDescent="0.2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x14ac:dyDescent="0.2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x14ac:dyDescent="0.2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x14ac:dyDescent="0.2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x14ac:dyDescent="0.2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x14ac:dyDescent="0.2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x14ac:dyDescent="0.2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x14ac:dyDescent="0.2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x14ac:dyDescent="0.2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x14ac:dyDescent="0.2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x14ac:dyDescent="0.2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x14ac:dyDescent="0.2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x14ac:dyDescent="0.2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x14ac:dyDescent="0.2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x14ac:dyDescent="0.2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x14ac:dyDescent="0.2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x14ac:dyDescent="0.2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x14ac:dyDescent="0.2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x14ac:dyDescent="0.2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x14ac:dyDescent="0.2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x14ac:dyDescent="0.2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x14ac:dyDescent="0.2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x14ac:dyDescent="0.2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x14ac:dyDescent="0.2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x14ac:dyDescent="0.2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x14ac:dyDescent="0.2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x14ac:dyDescent="0.2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x14ac:dyDescent="0.2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x14ac:dyDescent="0.2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x14ac:dyDescent="0.2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x14ac:dyDescent="0.2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x14ac:dyDescent="0.2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x14ac:dyDescent="0.2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x14ac:dyDescent="0.2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x14ac:dyDescent="0.2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x14ac:dyDescent="0.2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x14ac:dyDescent="0.2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x14ac:dyDescent="0.2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x14ac:dyDescent="0.2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x14ac:dyDescent="0.2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x14ac:dyDescent="0.2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x14ac:dyDescent="0.2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x14ac:dyDescent="0.2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x14ac:dyDescent="0.2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x14ac:dyDescent="0.2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x14ac:dyDescent="0.2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x14ac:dyDescent="0.2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x14ac:dyDescent="0.2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x14ac:dyDescent="0.2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x14ac:dyDescent="0.2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x14ac:dyDescent="0.2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x14ac:dyDescent="0.2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x14ac:dyDescent="0.2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x14ac:dyDescent="0.2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x14ac:dyDescent="0.2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x14ac:dyDescent="0.2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x14ac:dyDescent="0.2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x14ac:dyDescent="0.2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x14ac:dyDescent="0.2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x14ac:dyDescent="0.2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x14ac:dyDescent="0.2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x14ac:dyDescent="0.2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x14ac:dyDescent="0.2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x14ac:dyDescent="0.2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x14ac:dyDescent="0.2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x14ac:dyDescent="0.2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x14ac:dyDescent="0.2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x14ac:dyDescent="0.2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x14ac:dyDescent="0.2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x14ac:dyDescent="0.2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x14ac:dyDescent="0.2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x14ac:dyDescent="0.2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x14ac:dyDescent="0.2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x14ac:dyDescent="0.2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x14ac:dyDescent="0.2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x14ac:dyDescent="0.2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x14ac:dyDescent="0.2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x14ac:dyDescent="0.2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x14ac:dyDescent="0.2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x14ac:dyDescent="0.2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x14ac:dyDescent="0.2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x14ac:dyDescent="0.2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x14ac:dyDescent="0.2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x14ac:dyDescent="0.2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x14ac:dyDescent="0.2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x14ac:dyDescent="0.2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x14ac:dyDescent="0.2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x14ac:dyDescent="0.2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x14ac:dyDescent="0.2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x14ac:dyDescent="0.2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x14ac:dyDescent="0.2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x14ac:dyDescent="0.2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x14ac:dyDescent="0.2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x14ac:dyDescent="0.2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x14ac:dyDescent="0.2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x14ac:dyDescent="0.2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x14ac:dyDescent="0.2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x14ac:dyDescent="0.2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x14ac:dyDescent="0.2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x14ac:dyDescent="0.2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x14ac:dyDescent="0.2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x14ac:dyDescent="0.2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x14ac:dyDescent="0.2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x14ac:dyDescent="0.2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x14ac:dyDescent="0.2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x14ac:dyDescent="0.2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x14ac:dyDescent="0.2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x14ac:dyDescent="0.2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x14ac:dyDescent="0.2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x14ac:dyDescent="0.2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x14ac:dyDescent="0.2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x14ac:dyDescent="0.2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x14ac:dyDescent="0.2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x14ac:dyDescent="0.2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x14ac:dyDescent="0.2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x14ac:dyDescent="0.2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x14ac:dyDescent="0.2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x14ac:dyDescent="0.2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x14ac:dyDescent="0.2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x14ac:dyDescent="0.2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x14ac:dyDescent="0.2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x14ac:dyDescent="0.2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x14ac:dyDescent="0.2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x14ac:dyDescent="0.2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x14ac:dyDescent="0.2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x14ac:dyDescent="0.2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x14ac:dyDescent="0.2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x14ac:dyDescent="0.2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x14ac:dyDescent="0.2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x14ac:dyDescent="0.2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x14ac:dyDescent="0.2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x14ac:dyDescent="0.2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x14ac:dyDescent="0.2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x14ac:dyDescent="0.2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x14ac:dyDescent="0.2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x14ac:dyDescent="0.2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x14ac:dyDescent="0.2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x14ac:dyDescent="0.2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x14ac:dyDescent="0.2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x14ac:dyDescent="0.2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x14ac:dyDescent="0.2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x14ac:dyDescent="0.2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x14ac:dyDescent="0.2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x14ac:dyDescent="0.2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x14ac:dyDescent="0.2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x14ac:dyDescent="0.2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x14ac:dyDescent="0.2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x14ac:dyDescent="0.2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x14ac:dyDescent="0.2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x14ac:dyDescent="0.2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x14ac:dyDescent="0.2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x14ac:dyDescent="0.2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x14ac:dyDescent="0.2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x14ac:dyDescent="0.2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x14ac:dyDescent="0.2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x14ac:dyDescent="0.2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x14ac:dyDescent="0.2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x14ac:dyDescent="0.2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x14ac:dyDescent="0.2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x14ac:dyDescent="0.2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x14ac:dyDescent="0.2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x14ac:dyDescent="0.2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x14ac:dyDescent="0.2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x14ac:dyDescent="0.2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x14ac:dyDescent="0.2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x14ac:dyDescent="0.2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x14ac:dyDescent="0.2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x14ac:dyDescent="0.2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x14ac:dyDescent="0.2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x14ac:dyDescent="0.2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x14ac:dyDescent="0.2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x14ac:dyDescent="0.2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x14ac:dyDescent="0.2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x14ac:dyDescent="0.2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x14ac:dyDescent="0.2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x14ac:dyDescent="0.2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x14ac:dyDescent="0.2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x14ac:dyDescent="0.2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x14ac:dyDescent="0.2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x14ac:dyDescent="0.2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x14ac:dyDescent="0.2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x14ac:dyDescent="0.2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x14ac:dyDescent="0.2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x14ac:dyDescent="0.2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x14ac:dyDescent="0.2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x14ac:dyDescent="0.2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x14ac:dyDescent="0.2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x14ac:dyDescent="0.2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x14ac:dyDescent="0.2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x14ac:dyDescent="0.2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x14ac:dyDescent="0.2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x14ac:dyDescent="0.2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x14ac:dyDescent="0.2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x14ac:dyDescent="0.2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x14ac:dyDescent="0.2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x14ac:dyDescent="0.2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x14ac:dyDescent="0.2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x14ac:dyDescent="0.2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x14ac:dyDescent="0.2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x14ac:dyDescent="0.2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x14ac:dyDescent="0.2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x14ac:dyDescent="0.2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x14ac:dyDescent="0.2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x14ac:dyDescent="0.2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x14ac:dyDescent="0.2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x14ac:dyDescent="0.2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x14ac:dyDescent="0.2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x14ac:dyDescent="0.2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x14ac:dyDescent="0.2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x14ac:dyDescent="0.2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x14ac:dyDescent="0.2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x14ac:dyDescent="0.2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x14ac:dyDescent="0.2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x14ac:dyDescent="0.2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x14ac:dyDescent="0.2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x14ac:dyDescent="0.2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x14ac:dyDescent="0.2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x14ac:dyDescent="0.2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x14ac:dyDescent="0.2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x14ac:dyDescent="0.2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x14ac:dyDescent="0.2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x14ac:dyDescent="0.2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x14ac:dyDescent="0.2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x14ac:dyDescent="0.2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x14ac:dyDescent="0.2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x14ac:dyDescent="0.2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x14ac:dyDescent="0.2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x14ac:dyDescent="0.2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x14ac:dyDescent="0.2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x14ac:dyDescent="0.2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x14ac:dyDescent="0.2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x14ac:dyDescent="0.2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x14ac:dyDescent="0.2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x14ac:dyDescent="0.2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x14ac:dyDescent="0.2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x14ac:dyDescent="0.2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x14ac:dyDescent="0.2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x14ac:dyDescent="0.2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x14ac:dyDescent="0.2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x14ac:dyDescent="0.2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x14ac:dyDescent="0.2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x14ac:dyDescent="0.2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x14ac:dyDescent="0.2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x14ac:dyDescent="0.2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x14ac:dyDescent="0.2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x14ac:dyDescent="0.2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x14ac:dyDescent="0.2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x14ac:dyDescent="0.2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x14ac:dyDescent="0.2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x14ac:dyDescent="0.2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x14ac:dyDescent="0.2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x14ac:dyDescent="0.2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x14ac:dyDescent="0.2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x14ac:dyDescent="0.2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x14ac:dyDescent="0.2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x14ac:dyDescent="0.2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x14ac:dyDescent="0.2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x14ac:dyDescent="0.2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x14ac:dyDescent="0.2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x14ac:dyDescent="0.2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x14ac:dyDescent="0.2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x14ac:dyDescent="0.2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x14ac:dyDescent="0.2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x14ac:dyDescent="0.2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x14ac:dyDescent="0.2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x14ac:dyDescent="0.2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x14ac:dyDescent="0.2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x14ac:dyDescent="0.2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x14ac:dyDescent="0.2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x14ac:dyDescent="0.2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x14ac:dyDescent="0.2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x14ac:dyDescent="0.2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x14ac:dyDescent="0.2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x14ac:dyDescent="0.2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x14ac:dyDescent="0.2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x14ac:dyDescent="0.2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x14ac:dyDescent="0.2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x14ac:dyDescent="0.2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x14ac:dyDescent="0.2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x14ac:dyDescent="0.2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x14ac:dyDescent="0.2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x14ac:dyDescent="0.2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x14ac:dyDescent="0.2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x14ac:dyDescent="0.2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x14ac:dyDescent="0.2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x14ac:dyDescent="0.2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x14ac:dyDescent="0.2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x14ac:dyDescent="0.2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x14ac:dyDescent="0.2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x14ac:dyDescent="0.2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x14ac:dyDescent="0.2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x14ac:dyDescent="0.2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x14ac:dyDescent="0.2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x14ac:dyDescent="0.2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x14ac:dyDescent="0.2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x14ac:dyDescent="0.2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x14ac:dyDescent="0.2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x14ac:dyDescent="0.2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x14ac:dyDescent="0.2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x14ac:dyDescent="0.2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x14ac:dyDescent="0.2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x14ac:dyDescent="0.2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x14ac:dyDescent="0.2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x14ac:dyDescent="0.2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x14ac:dyDescent="0.2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x14ac:dyDescent="0.2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x14ac:dyDescent="0.2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x14ac:dyDescent="0.2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x14ac:dyDescent="0.2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x14ac:dyDescent="0.2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x14ac:dyDescent="0.2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x14ac:dyDescent="0.2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x14ac:dyDescent="0.2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x14ac:dyDescent="0.2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x14ac:dyDescent="0.2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x14ac:dyDescent="0.2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x14ac:dyDescent="0.2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x14ac:dyDescent="0.2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x14ac:dyDescent="0.2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x14ac:dyDescent="0.2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x14ac:dyDescent="0.2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x14ac:dyDescent="0.2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x14ac:dyDescent="0.2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x14ac:dyDescent="0.2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x14ac:dyDescent="0.2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x14ac:dyDescent="0.2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x14ac:dyDescent="0.2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x14ac:dyDescent="0.2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x14ac:dyDescent="0.2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x14ac:dyDescent="0.2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x14ac:dyDescent="0.2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x14ac:dyDescent="0.2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x14ac:dyDescent="0.2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x14ac:dyDescent="0.2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x14ac:dyDescent="0.2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x14ac:dyDescent="0.2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x14ac:dyDescent="0.2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x14ac:dyDescent="0.2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x14ac:dyDescent="0.2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x14ac:dyDescent="0.2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x14ac:dyDescent="0.2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x14ac:dyDescent="0.2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x14ac:dyDescent="0.2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x14ac:dyDescent="0.2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x14ac:dyDescent="0.2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x14ac:dyDescent="0.2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x14ac:dyDescent="0.2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x14ac:dyDescent="0.2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x14ac:dyDescent="0.2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x14ac:dyDescent="0.2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x14ac:dyDescent="0.2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x14ac:dyDescent="0.2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x14ac:dyDescent="0.2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x14ac:dyDescent="0.2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x14ac:dyDescent="0.2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x14ac:dyDescent="0.2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x14ac:dyDescent="0.2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x14ac:dyDescent="0.2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x14ac:dyDescent="0.2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x14ac:dyDescent="0.2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x14ac:dyDescent="0.2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x14ac:dyDescent="0.2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x14ac:dyDescent="0.2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x14ac:dyDescent="0.2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x14ac:dyDescent="0.2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x14ac:dyDescent="0.2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x14ac:dyDescent="0.2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x14ac:dyDescent="0.2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x14ac:dyDescent="0.2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x14ac:dyDescent="0.2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x14ac:dyDescent="0.2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x14ac:dyDescent="0.2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x14ac:dyDescent="0.2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x14ac:dyDescent="0.2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x14ac:dyDescent="0.2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x14ac:dyDescent="0.2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x14ac:dyDescent="0.2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x14ac:dyDescent="0.2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x14ac:dyDescent="0.2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x14ac:dyDescent="0.2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x14ac:dyDescent="0.2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x14ac:dyDescent="0.2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x14ac:dyDescent="0.2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x14ac:dyDescent="0.2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x14ac:dyDescent="0.2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x14ac:dyDescent="0.2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x14ac:dyDescent="0.2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x14ac:dyDescent="0.2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x14ac:dyDescent="0.2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x14ac:dyDescent="0.2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x14ac:dyDescent="0.2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x14ac:dyDescent="0.2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x14ac:dyDescent="0.2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x14ac:dyDescent="0.2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x14ac:dyDescent="0.2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x14ac:dyDescent="0.2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x14ac:dyDescent="0.2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x14ac:dyDescent="0.2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x14ac:dyDescent="0.2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x14ac:dyDescent="0.2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x14ac:dyDescent="0.2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x14ac:dyDescent="0.2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x14ac:dyDescent="0.2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x14ac:dyDescent="0.2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x14ac:dyDescent="0.2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x14ac:dyDescent="0.2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x14ac:dyDescent="0.2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x14ac:dyDescent="0.2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x14ac:dyDescent="0.2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x14ac:dyDescent="0.2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x14ac:dyDescent="0.2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x14ac:dyDescent="0.2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x14ac:dyDescent="0.2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x14ac:dyDescent="0.2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x14ac:dyDescent="0.2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x14ac:dyDescent="0.2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x14ac:dyDescent="0.2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x14ac:dyDescent="0.2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x14ac:dyDescent="0.2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x14ac:dyDescent="0.2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x14ac:dyDescent="0.2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x14ac:dyDescent="0.2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x14ac:dyDescent="0.2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x14ac:dyDescent="0.2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x14ac:dyDescent="0.2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x14ac:dyDescent="0.2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x14ac:dyDescent="0.2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x14ac:dyDescent="0.2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x14ac:dyDescent="0.2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x14ac:dyDescent="0.2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x14ac:dyDescent="0.2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x14ac:dyDescent="0.2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x14ac:dyDescent="0.2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x14ac:dyDescent="0.2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x14ac:dyDescent="0.2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x14ac:dyDescent="0.2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x14ac:dyDescent="0.2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x14ac:dyDescent="0.2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x14ac:dyDescent="0.2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x14ac:dyDescent="0.2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x14ac:dyDescent="0.2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x14ac:dyDescent="0.2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x14ac:dyDescent="0.2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x14ac:dyDescent="0.2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x14ac:dyDescent="0.2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x14ac:dyDescent="0.2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x14ac:dyDescent="0.2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x14ac:dyDescent="0.2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x14ac:dyDescent="0.2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x14ac:dyDescent="0.2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x14ac:dyDescent="0.2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x14ac:dyDescent="0.2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x14ac:dyDescent="0.2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x14ac:dyDescent="0.2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x14ac:dyDescent="0.2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x14ac:dyDescent="0.2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x14ac:dyDescent="0.2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x14ac:dyDescent="0.2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x14ac:dyDescent="0.2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x14ac:dyDescent="0.2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x14ac:dyDescent="0.2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x14ac:dyDescent="0.2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x14ac:dyDescent="0.2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x14ac:dyDescent="0.2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x14ac:dyDescent="0.2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x14ac:dyDescent="0.2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x14ac:dyDescent="0.2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x14ac:dyDescent="0.2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x14ac:dyDescent="0.2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x14ac:dyDescent="0.2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x14ac:dyDescent="0.2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x14ac:dyDescent="0.2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x14ac:dyDescent="0.2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x14ac:dyDescent="0.2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x14ac:dyDescent="0.2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x14ac:dyDescent="0.2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x14ac:dyDescent="0.2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x14ac:dyDescent="0.2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x14ac:dyDescent="0.2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x14ac:dyDescent="0.2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x14ac:dyDescent="0.2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x14ac:dyDescent="0.2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x14ac:dyDescent="0.2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x14ac:dyDescent="0.2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x14ac:dyDescent="0.2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x14ac:dyDescent="0.2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x14ac:dyDescent="0.2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x14ac:dyDescent="0.2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x14ac:dyDescent="0.2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x14ac:dyDescent="0.2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x14ac:dyDescent="0.2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x14ac:dyDescent="0.2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x14ac:dyDescent="0.2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x14ac:dyDescent="0.2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x14ac:dyDescent="0.2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x14ac:dyDescent="0.2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x14ac:dyDescent="0.2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x14ac:dyDescent="0.2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x14ac:dyDescent="0.2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x14ac:dyDescent="0.2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x14ac:dyDescent="0.2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x14ac:dyDescent="0.2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x14ac:dyDescent="0.2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x14ac:dyDescent="0.2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x14ac:dyDescent="0.2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x14ac:dyDescent="0.2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x14ac:dyDescent="0.2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x14ac:dyDescent="0.2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x14ac:dyDescent="0.2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x14ac:dyDescent="0.2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x14ac:dyDescent="0.2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x14ac:dyDescent="0.2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x14ac:dyDescent="0.2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x14ac:dyDescent="0.2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x14ac:dyDescent="0.2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x14ac:dyDescent="0.2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x14ac:dyDescent="0.2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x14ac:dyDescent="0.2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x14ac:dyDescent="0.2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x14ac:dyDescent="0.2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x14ac:dyDescent="0.2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x14ac:dyDescent="0.2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x14ac:dyDescent="0.2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x14ac:dyDescent="0.2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x14ac:dyDescent="0.2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x14ac:dyDescent="0.2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x14ac:dyDescent="0.2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x14ac:dyDescent="0.2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x14ac:dyDescent="0.2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x14ac:dyDescent="0.2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x14ac:dyDescent="0.2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x14ac:dyDescent="0.2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x14ac:dyDescent="0.2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x14ac:dyDescent="0.2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x14ac:dyDescent="0.2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x14ac:dyDescent="0.2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x14ac:dyDescent="0.2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x14ac:dyDescent="0.2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x14ac:dyDescent="0.2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x14ac:dyDescent="0.2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x14ac:dyDescent="0.2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x14ac:dyDescent="0.2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x14ac:dyDescent="0.2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x14ac:dyDescent="0.2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x14ac:dyDescent="0.2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x14ac:dyDescent="0.2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x14ac:dyDescent="0.2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x14ac:dyDescent="0.2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x14ac:dyDescent="0.2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x14ac:dyDescent="0.2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x14ac:dyDescent="0.2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x14ac:dyDescent="0.2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x14ac:dyDescent="0.2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x14ac:dyDescent="0.2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x14ac:dyDescent="0.2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x14ac:dyDescent="0.2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x14ac:dyDescent="0.2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x14ac:dyDescent="0.2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x14ac:dyDescent="0.2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x14ac:dyDescent="0.2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x14ac:dyDescent="0.2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x14ac:dyDescent="0.2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x14ac:dyDescent="0.2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x14ac:dyDescent="0.2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x14ac:dyDescent="0.2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x14ac:dyDescent="0.2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x14ac:dyDescent="0.2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x14ac:dyDescent="0.2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x14ac:dyDescent="0.2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x14ac:dyDescent="0.2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x14ac:dyDescent="0.2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x14ac:dyDescent="0.2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x14ac:dyDescent="0.2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x14ac:dyDescent="0.2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x14ac:dyDescent="0.2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x14ac:dyDescent="0.2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x14ac:dyDescent="0.2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x14ac:dyDescent="0.2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x14ac:dyDescent="0.2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x14ac:dyDescent="0.2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x14ac:dyDescent="0.2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x14ac:dyDescent="0.2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x14ac:dyDescent="0.2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x14ac:dyDescent="0.2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x14ac:dyDescent="0.2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x14ac:dyDescent="0.2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x14ac:dyDescent="0.2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x14ac:dyDescent="0.2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x14ac:dyDescent="0.2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x14ac:dyDescent="0.2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x14ac:dyDescent="0.2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x14ac:dyDescent="0.2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x14ac:dyDescent="0.2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x14ac:dyDescent="0.2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x14ac:dyDescent="0.2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x14ac:dyDescent="0.2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x14ac:dyDescent="0.2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x14ac:dyDescent="0.2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x14ac:dyDescent="0.2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x14ac:dyDescent="0.2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x14ac:dyDescent="0.2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x14ac:dyDescent="0.2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x14ac:dyDescent="0.2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x14ac:dyDescent="0.2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x14ac:dyDescent="0.2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x14ac:dyDescent="0.2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x14ac:dyDescent="0.2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x14ac:dyDescent="0.2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x14ac:dyDescent="0.2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x14ac:dyDescent="0.2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x14ac:dyDescent="0.2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x14ac:dyDescent="0.2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x14ac:dyDescent="0.2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x14ac:dyDescent="0.2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x14ac:dyDescent="0.2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x14ac:dyDescent="0.2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x14ac:dyDescent="0.2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x14ac:dyDescent="0.2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x14ac:dyDescent="0.2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x14ac:dyDescent="0.2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x14ac:dyDescent="0.2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x14ac:dyDescent="0.2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x14ac:dyDescent="0.2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x14ac:dyDescent="0.2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x14ac:dyDescent="0.2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x14ac:dyDescent="0.2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x14ac:dyDescent="0.2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x14ac:dyDescent="0.2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x14ac:dyDescent="0.2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x14ac:dyDescent="0.2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x14ac:dyDescent="0.2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x14ac:dyDescent="0.2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x14ac:dyDescent="0.2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x14ac:dyDescent="0.2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x14ac:dyDescent="0.2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x14ac:dyDescent="0.2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x14ac:dyDescent="0.2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x14ac:dyDescent="0.2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x14ac:dyDescent="0.2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x14ac:dyDescent="0.2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x14ac:dyDescent="0.2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x14ac:dyDescent="0.2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x14ac:dyDescent="0.2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x14ac:dyDescent="0.2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x14ac:dyDescent="0.2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x14ac:dyDescent="0.2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x14ac:dyDescent="0.2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x14ac:dyDescent="0.2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x14ac:dyDescent="0.2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x14ac:dyDescent="0.2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x14ac:dyDescent="0.2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x14ac:dyDescent="0.2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x14ac:dyDescent="0.2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x14ac:dyDescent="0.2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x14ac:dyDescent="0.2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x14ac:dyDescent="0.2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x14ac:dyDescent="0.2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x14ac:dyDescent="0.2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x14ac:dyDescent="0.2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x14ac:dyDescent="0.2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x14ac:dyDescent="0.2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x14ac:dyDescent="0.2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x14ac:dyDescent="0.2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x14ac:dyDescent="0.2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x14ac:dyDescent="0.2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x14ac:dyDescent="0.2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x14ac:dyDescent="0.2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x14ac:dyDescent="0.2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x14ac:dyDescent="0.2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x14ac:dyDescent="0.2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x14ac:dyDescent="0.2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x14ac:dyDescent="0.2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x14ac:dyDescent="0.2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x14ac:dyDescent="0.2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x14ac:dyDescent="0.2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x14ac:dyDescent="0.2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x14ac:dyDescent="0.2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x14ac:dyDescent="0.2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x14ac:dyDescent="0.2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x14ac:dyDescent="0.2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x14ac:dyDescent="0.2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x14ac:dyDescent="0.2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x14ac:dyDescent="0.2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x14ac:dyDescent="0.2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x14ac:dyDescent="0.2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x14ac:dyDescent="0.2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x14ac:dyDescent="0.2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x14ac:dyDescent="0.2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x14ac:dyDescent="0.2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x14ac:dyDescent="0.2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x14ac:dyDescent="0.2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x14ac:dyDescent="0.2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x14ac:dyDescent="0.2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x14ac:dyDescent="0.2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x14ac:dyDescent="0.2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x14ac:dyDescent="0.2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x14ac:dyDescent="0.2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x14ac:dyDescent="0.2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x14ac:dyDescent="0.2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x14ac:dyDescent="0.2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x14ac:dyDescent="0.2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x14ac:dyDescent="0.2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x14ac:dyDescent="0.2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x14ac:dyDescent="0.2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x14ac:dyDescent="0.2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x14ac:dyDescent="0.2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x14ac:dyDescent="0.2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x14ac:dyDescent="0.2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x14ac:dyDescent="0.2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x14ac:dyDescent="0.2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x14ac:dyDescent="0.2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x14ac:dyDescent="0.2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x14ac:dyDescent="0.2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x14ac:dyDescent="0.2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x14ac:dyDescent="0.2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x14ac:dyDescent="0.2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x14ac:dyDescent="0.2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x14ac:dyDescent="0.2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x14ac:dyDescent="0.2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x14ac:dyDescent="0.2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x14ac:dyDescent="0.2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x14ac:dyDescent="0.2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x14ac:dyDescent="0.2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x14ac:dyDescent="0.2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x14ac:dyDescent="0.2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x14ac:dyDescent="0.2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x14ac:dyDescent="0.2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x14ac:dyDescent="0.2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x14ac:dyDescent="0.2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x14ac:dyDescent="0.2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x14ac:dyDescent="0.2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x14ac:dyDescent="0.2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x14ac:dyDescent="0.2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x14ac:dyDescent="0.2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x14ac:dyDescent="0.2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x14ac:dyDescent="0.2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x14ac:dyDescent="0.2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x14ac:dyDescent="0.2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x14ac:dyDescent="0.2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x14ac:dyDescent="0.2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x14ac:dyDescent="0.2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x14ac:dyDescent="0.2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x14ac:dyDescent="0.2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x14ac:dyDescent="0.2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x14ac:dyDescent="0.2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x14ac:dyDescent="0.2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x14ac:dyDescent="0.2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x14ac:dyDescent="0.2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x14ac:dyDescent="0.2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x14ac:dyDescent="0.2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x14ac:dyDescent="0.2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x14ac:dyDescent="0.2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x14ac:dyDescent="0.2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x14ac:dyDescent="0.2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x14ac:dyDescent="0.2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x14ac:dyDescent="0.2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x14ac:dyDescent="0.2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x14ac:dyDescent="0.2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x14ac:dyDescent="0.2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x14ac:dyDescent="0.2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x14ac:dyDescent="0.2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x14ac:dyDescent="0.2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x14ac:dyDescent="0.2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x14ac:dyDescent="0.2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x14ac:dyDescent="0.2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x14ac:dyDescent="0.2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x14ac:dyDescent="0.2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x14ac:dyDescent="0.2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x14ac:dyDescent="0.2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x14ac:dyDescent="0.2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x14ac:dyDescent="0.2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x14ac:dyDescent="0.2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x14ac:dyDescent="0.2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x14ac:dyDescent="0.2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x14ac:dyDescent="0.2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x14ac:dyDescent="0.2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x14ac:dyDescent="0.2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x14ac:dyDescent="0.2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x14ac:dyDescent="0.2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x14ac:dyDescent="0.2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x14ac:dyDescent="0.2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x14ac:dyDescent="0.2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x14ac:dyDescent="0.2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x14ac:dyDescent="0.2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x14ac:dyDescent="0.2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x14ac:dyDescent="0.2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x14ac:dyDescent="0.2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x14ac:dyDescent="0.2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x14ac:dyDescent="0.2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x14ac:dyDescent="0.2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x14ac:dyDescent="0.2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x14ac:dyDescent="0.2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x14ac:dyDescent="0.2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x14ac:dyDescent="0.2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x14ac:dyDescent="0.2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x14ac:dyDescent="0.2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x14ac:dyDescent="0.2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x14ac:dyDescent="0.2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x14ac:dyDescent="0.2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x14ac:dyDescent="0.2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x14ac:dyDescent="0.2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x14ac:dyDescent="0.2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x14ac:dyDescent="0.2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x14ac:dyDescent="0.2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x14ac:dyDescent="0.2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x14ac:dyDescent="0.2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x14ac:dyDescent="0.2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x14ac:dyDescent="0.2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x14ac:dyDescent="0.2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x14ac:dyDescent="0.2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x14ac:dyDescent="0.2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x14ac:dyDescent="0.2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x14ac:dyDescent="0.2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x14ac:dyDescent="0.2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x14ac:dyDescent="0.2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x14ac:dyDescent="0.2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x14ac:dyDescent="0.2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x14ac:dyDescent="0.2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x14ac:dyDescent="0.2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x14ac:dyDescent="0.2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x14ac:dyDescent="0.2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x14ac:dyDescent="0.2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x14ac:dyDescent="0.2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x14ac:dyDescent="0.2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x14ac:dyDescent="0.2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x14ac:dyDescent="0.2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x14ac:dyDescent="0.2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x14ac:dyDescent="0.2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x14ac:dyDescent="0.2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x14ac:dyDescent="0.2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x14ac:dyDescent="0.2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x14ac:dyDescent="0.2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x14ac:dyDescent="0.2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x14ac:dyDescent="0.2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x14ac:dyDescent="0.2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x14ac:dyDescent="0.2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x14ac:dyDescent="0.2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x14ac:dyDescent="0.2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x14ac:dyDescent="0.2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x14ac:dyDescent="0.2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x14ac:dyDescent="0.2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x14ac:dyDescent="0.2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x14ac:dyDescent="0.2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x14ac:dyDescent="0.2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x14ac:dyDescent="0.2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x14ac:dyDescent="0.2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x14ac:dyDescent="0.2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x14ac:dyDescent="0.2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x14ac:dyDescent="0.2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x14ac:dyDescent="0.2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x14ac:dyDescent="0.2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x14ac:dyDescent="0.2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x14ac:dyDescent="0.2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x14ac:dyDescent="0.2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x14ac:dyDescent="0.2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x14ac:dyDescent="0.2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x14ac:dyDescent="0.2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x14ac:dyDescent="0.2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x14ac:dyDescent="0.2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x14ac:dyDescent="0.2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x14ac:dyDescent="0.2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x14ac:dyDescent="0.2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x14ac:dyDescent="0.2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x14ac:dyDescent="0.2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x14ac:dyDescent="0.2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x14ac:dyDescent="0.2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x14ac:dyDescent="0.2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x14ac:dyDescent="0.2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x14ac:dyDescent="0.2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x14ac:dyDescent="0.2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x14ac:dyDescent="0.2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x14ac:dyDescent="0.2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x14ac:dyDescent="0.2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x14ac:dyDescent="0.2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x14ac:dyDescent="0.2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x14ac:dyDescent="0.2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x14ac:dyDescent="0.2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x14ac:dyDescent="0.2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x14ac:dyDescent="0.2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x14ac:dyDescent="0.2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x14ac:dyDescent="0.2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x14ac:dyDescent="0.2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x14ac:dyDescent="0.2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x14ac:dyDescent="0.2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x14ac:dyDescent="0.2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x14ac:dyDescent="0.2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x14ac:dyDescent="0.2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x14ac:dyDescent="0.2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x14ac:dyDescent="0.2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x14ac:dyDescent="0.2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x14ac:dyDescent="0.2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x14ac:dyDescent="0.2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x14ac:dyDescent="0.2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x14ac:dyDescent="0.2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x14ac:dyDescent="0.2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x14ac:dyDescent="0.2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x14ac:dyDescent="0.2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x14ac:dyDescent="0.2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x14ac:dyDescent="0.2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x14ac:dyDescent="0.2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x14ac:dyDescent="0.2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x14ac:dyDescent="0.2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x14ac:dyDescent="0.2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x14ac:dyDescent="0.2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x14ac:dyDescent="0.2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x14ac:dyDescent="0.2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x14ac:dyDescent="0.2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x14ac:dyDescent="0.2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x14ac:dyDescent="0.2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x14ac:dyDescent="0.2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x14ac:dyDescent="0.2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x14ac:dyDescent="0.2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x14ac:dyDescent="0.2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x14ac:dyDescent="0.2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x14ac:dyDescent="0.2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x14ac:dyDescent="0.2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x14ac:dyDescent="0.2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x14ac:dyDescent="0.2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x14ac:dyDescent="0.2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x14ac:dyDescent="0.2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x14ac:dyDescent="0.2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x14ac:dyDescent="0.2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x14ac:dyDescent="0.2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x14ac:dyDescent="0.2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x14ac:dyDescent="0.2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x14ac:dyDescent="0.2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x14ac:dyDescent="0.2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x14ac:dyDescent="0.2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x14ac:dyDescent="0.2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x14ac:dyDescent="0.2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x14ac:dyDescent="0.2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x14ac:dyDescent="0.2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x14ac:dyDescent="0.2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x14ac:dyDescent="0.2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x14ac:dyDescent="0.2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x14ac:dyDescent="0.2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x14ac:dyDescent="0.2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x14ac:dyDescent="0.2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x14ac:dyDescent="0.2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x14ac:dyDescent="0.2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x14ac:dyDescent="0.2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x14ac:dyDescent="0.2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x14ac:dyDescent="0.2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x14ac:dyDescent="0.2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x14ac:dyDescent="0.2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x14ac:dyDescent="0.2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x14ac:dyDescent="0.2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x14ac:dyDescent="0.2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x14ac:dyDescent="0.2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x14ac:dyDescent="0.2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x14ac:dyDescent="0.2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x14ac:dyDescent="0.2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x14ac:dyDescent="0.2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x14ac:dyDescent="0.2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x14ac:dyDescent="0.2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x14ac:dyDescent="0.2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x14ac:dyDescent="0.2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x14ac:dyDescent="0.2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x14ac:dyDescent="0.2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x14ac:dyDescent="0.2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x14ac:dyDescent="0.2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x14ac:dyDescent="0.2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x14ac:dyDescent="0.2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x14ac:dyDescent="0.2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x14ac:dyDescent="0.2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x14ac:dyDescent="0.2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x14ac:dyDescent="0.2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x14ac:dyDescent="0.2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x14ac:dyDescent="0.2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x14ac:dyDescent="0.2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x14ac:dyDescent="0.2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x14ac:dyDescent="0.2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x14ac:dyDescent="0.2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x14ac:dyDescent="0.2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x14ac:dyDescent="0.2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x14ac:dyDescent="0.2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x14ac:dyDescent="0.2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x14ac:dyDescent="0.2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x14ac:dyDescent="0.2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x14ac:dyDescent="0.2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x14ac:dyDescent="0.2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x14ac:dyDescent="0.2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x14ac:dyDescent="0.2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x14ac:dyDescent="0.2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x14ac:dyDescent="0.2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x14ac:dyDescent="0.2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x14ac:dyDescent="0.2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x14ac:dyDescent="0.2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x14ac:dyDescent="0.2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x14ac:dyDescent="0.2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x14ac:dyDescent="0.2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x14ac:dyDescent="0.2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x14ac:dyDescent="0.2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x14ac:dyDescent="0.2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x14ac:dyDescent="0.2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x14ac:dyDescent="0.2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x14ac:dyDescent="0.2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x14ac:dyDescent="0.2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x14ac:dyDescent="0.2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x14ac:dyDescent="0.2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x14ac:dyDescent="0.2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x14ac:dyDescent="0.2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x14ac:dyDescent="0.2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x14ac:dyDescent="0.2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x14ac:dyDescent="0.2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x14ac:dyDescent="0.2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x14ac:dyDescent="0.2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x14ac:dyDescent="0.2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x14ac:dyDescent="0.2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x14ac:dyDescent="0.2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x14ac:dyDescent="0.2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x14ac:dyDescent="0.2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x14ac:dyDescent="0.2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x14ac:dyDescent="0.2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x14ac:dyDescent="0.2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x14ac:dyDescent="0.2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x14ac:dyDescent="0.2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x14ac:dyDescent="0.2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x14ac:dyDescent="0.2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x14ac:dyDescent="0.2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x14ac:dyDescent="0.2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x14ac:dyDescent="0.2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x14ac:dyDescent="0.2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x14ac:dyDescent="0.2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x14ac:dyDescent="0.2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x14ac:dyDescent="0.2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x14ac:dyDescent="0.2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x14ac:dyDescent="0.2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x14ac:dyDescent="0.2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x14ac:dyDescent="0.2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x14ac:dyDescent="0.2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x14ac:dyDescent="0.2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x14ac:dyDescent="0.2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x14ac:dyDescent="0.2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x14ac:dyDescent="0.2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x14ac:dyDescent="0.2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x14ac:dyDescent="0.2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x14ac:dyDescent="0.2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x14ac:dyDescent="0.2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x14ac:dyDescent="0.2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x14ac:dyDescent="0.2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x14ac:dyDescent="0.2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x14ac:dyDescent="0.2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x14ac:dyDescent="0.2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x14ac:dyDescent="0.2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x14ac:dyDescent="0.2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x14ac:dyDescent="0.2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x14ac:dyDescent="0.2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x14ac:dyDescent="0.2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x14ac:dyDescent="0.2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x14ac:dyDescent="0.2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x14ac:dyDescent="0.2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x14ac:dyDescent="0.2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x14ac:dyDescent="0.2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x14ac:dyDescent="0.2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x14ac:dyDescent="0.2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x14ac:dyDescent="0.2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x14ac:dyDescent="0.2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x14ac:dyDescent="0.2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x14ac:dyDescent="0.2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x14ac:dyDescent="0.2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x14ac:dyDescent="0.2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x14ac:dyDescent="0.2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x14ac:dyDescent="0.2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x14ac:dyDescent="0.2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x14ac:dyDescent="0.2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x14ac:dyDescent="0.2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x14ac:dyDescent="0.2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x14ac:dyDescent="0.2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x14ac:dyDescent="0.2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x14ac:dyDescent="0.2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x14ac:dyDescent="0.2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x14ac:dyDescent="0.2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x14ac:dyDescent="0.2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x14ac:dyDescent="0.2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x14ac:dyDescent="0.2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x14ac:dyDescent="0.2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x14ac:dyDescent="0.2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x14ac:dyDescent="0.2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x14ac:dyDescent="0.2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x14ac:dyDescent="0.2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x14ac:dyDescent="0.2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x14ac:dyDescent="0.2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x14ac:dyDescent="0.2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x14ac:dyDescent="0.2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x14ac:dyDescent="0.2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x14ac:dyDescent="0.2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x14ac:dyDescent="0.2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x14ac:dyDescent="0.2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x14ac:dyDescent="0.2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x14ac:dyDescent="0.2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x14ac:dyDescent="0.2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x14ac:dyDescent="0.2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x14ac:dyDescent="0.2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x14ac:dyDescent="0.2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x14ac:dyDescent="0.2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x14ac:dyDescent="0.2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x14ac:dyDescent="0.2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x14ac:dyDescent="0.2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x14ac:dyDescent="0.2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x14ac:dyDescent="0.2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x14ac:dyDescent="0.2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x14ac:dyDescent="0.2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x14ac:dyDescent="0.2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x14ac:dyDescent="0.2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x14ac:dyDescent="0.2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x14ac:dyDescent="0.2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x14ac:dyDescent="0.2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x14ac:dyDescent="0.2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x14ac:dyDescent="0.2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x14ac:dyDescent="0.2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x14ac:dyDescent="0.2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x14ac:dyDescent="0.2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x14ac:dyDescent="0.2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x14ac:dyDescent="0.2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x14ac:dyDescent="0.2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x14ac:dyDescent="0.2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x14ac:dyDescent="0.2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x14ac:dyDescent="0.2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x14ac:dyDescent="0.2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x14ac:dyDescent="0.2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x14ac:dyDescent="0.2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x14ac:dyDescent="0.2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x14ac:dyDescent="0.2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x14ac:dyDescent="0.2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x14ac:dyDescent="0.2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x14ac:dyDescent="0.2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x14ac:dyDescent="0.2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x14ac:dyDescent="0.2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x14ac:dyDescent="0.2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x14ac:dyDescent="0.2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x14ac:dyDescent="0.2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x14ac:dyDescent="0.2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x14ac:dyDescent="0.2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x14ac:dyDescent="0.2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x14ac:dyDescent="0.2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x14ac:dyDescent="0.2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x14ac:dyDescent="0.2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x14ac:dyDescent="0.2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x14ac:dyDescent="0.2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x14ac:dyDescent="0.2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x14ac:dyDescent="0.2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x14ac:dyDescent="0.2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x14ac:dyDescent="0.2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x14ac:dyDescent="0.2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x14ac:dyDescent="0.2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x14ac:dyDescent="0.2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x14ac:dyDescent="0.2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x14ac:dyDescent="0.2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x14ac:dyDescent="0.2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x14ac:dyDescent="0.2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x14ac:dyDescent="0.2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x14ac:dyDescent="0.2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x14ac:dyDescent="0.2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x14ac:dyDescent="0.2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x14ac:dyDescent="0.2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x14ac:dyDescent="0.2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x14ac:dyDescent="0.2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x14ac:dyDescent="0.2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x14ac:dyDescent="0.2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x14ac:dyDescent="0.2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x14ac:dyDescent="0.2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x14ac:dyDescent="0.2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x14ac:dyDescent="0.2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x14ac:dyDescent="0.2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x14ac:dyDescent="0.2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x14ac:dyDescent="0.2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x14ac:dyDescent="0.2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x14ac:dyDescent="0.2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x14ac:dyDescent="0.2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x14ac:dyDescent="0.2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x14ac:dyDescent="0.2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x14ac:dyDescent="0.2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x14ac:dyDescent="0.2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x14ac:dyDescent="0.2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x14ac:dyDescent="0.2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x14ac:dyDescent="0.2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x14ac:dyDescent="0.2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x14ac:dyDescent="0.2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x14ac:dyDescent="0.2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x14ac:dyDescent="0.2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x14ac:dyDescent="0.2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x14ac:dyDescent="0.2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x14ac:dyDescent="0.2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x14ac:dyDescent="0.2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x14ac:dyDescent="0.2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x14ac:dyDescent="0.2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x14ac:dyDescent="0.2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x14ac:dyDescent="0.2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x14ac:dyDescent="0.2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x14ac:dyDescent="0.2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x14ac:dyDescent="0.2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x14ac:dyDescent="0.2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x14ac:dyDescent="0.2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x14ac:dyDescent="0.2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x14ac:dyDescent="0.2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x14ac:dyDescent="0.2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x14ac:dyDescent="0.2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x14ac:dyDescent="0.2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x14ac:dyDescent="0.2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x14ac:dyDescent="0.2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x14ac:dyDescent="0.2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x14ac:dyDescent="0.2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x14ac:dyDescent="0.2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x14ac:dyDescent="0.2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x14ac:dyDescent="0.2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x14ac:dyDescent="0.2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x14ac:dyDescent="0.2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x14ac:dyDescent="0.2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x14ac:dyDescent="0.2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x14ac:dyDescent="0.2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x14ac:dyDescent="0.2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x14ac:dyDescent="0.2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x14ac:dyDescent="0.2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x14ac:dyDescent="0.2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x14ac:dyDescent="0.2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x14ac:dyDescent="0.2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x14ac:dyDescent="0.2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x14ac:dyDescent="0.2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x14ac:dyDescent="0.2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x14ac:dyDescent="0.2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x14ac:dyDescent="0.2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x14ac:dyDescent="0.2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x14ac:dyDescent="0.2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x14ac:dyDescent="0.2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x14ac:dyDescent="0.2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x14ac:dyDescent="0.2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x14ac:dyDescent="0.2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x14ac:dyDescent="0.2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x14ac:dyDescent="0.2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x14ac:dyDescent="0.2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x14ac:dyDescent="0.2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x14ac:dyDescent="0.2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x14ac:dyDescent="0.2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x14ac:dyDescent="0.2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x14ac:dyDescent="0.2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x14ac:dyDescent="0.2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x14ac:dyDescent="0.2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x14ac:dyDescent="0.2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x14ac:dyDescent="0.2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x14ac:dyDescent="0.2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x14ac:dyDescent="0.2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x14ac:dyDescent="0.2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x14ac:dyDescent="0.2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x14ac:dyDescent="0.2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x14ac:dyDescent="0.2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x14ac:dyDescent="0.2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x14ac:dyDescent="0.2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x14ac:dyDescent="0.2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x14ac:dyDescent="0.2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x14ac:dyDescent="0.2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x14ac:dyDescent="0.2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x14ac:dyDescent="0.2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x14ac:dyDescent="0.2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x14ac:dyDescent="0.2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x14ac:dyDescent="0.2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x14ac:dyDescent="0.2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x14ac:dyDescent="0.2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x14ac:dyDescent="0.2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x14ac:dyDescent="0.2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x14ac:dyDescent="0.2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x14ac:dyDescent="0.2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x14ac:dyDescent="0.2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x14ac:dyDescent="0.2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x14ac:dyDescent="0.2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x14ac:dyDescent="0.2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x14ac:dyDescent="0.2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x14ac:dyDescent="0.2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x14ac:dyDescent="0.2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x14ac:dyDescent="0.2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x14ac:dyDescent="0.2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x14ac:dyDescent="0.2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x14ac:dyDescent="0.2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x14ac:dyDescent="0.2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x14ac:dyDescent="0.2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x14ac:dyDescent="0.2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x14ac:dyDescent="0.2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x14ac:dyDescent="0.2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x14ac:dyDescent="0.2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x14ac:dyDescent="0.2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x14ac:dyDescent="0.2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x14ac:dyDescent="0.2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x14ac:dyDescent="0.2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x14ac:dyDescent="0.2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x14ac:dyDescent="0.2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x14ac:dyDescent="0.2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x14ac:dyDescent="0.2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x14ac:dyDescent="0.2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x14ac:dyDescent="0.2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x14ac:dyDescent="0.2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x14ac:dyDescent="0.2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x14ac:dyDescent="0.2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x14ac:dyDescent="0.2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x14ac:dyDescent="0.2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x14ac:dyDescent="0.2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x14ac:dyDescent="0.2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x14ac:dyDescent="0.2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x14ac:dyDescent="0.2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x14ac:dyDescent="0.2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x14ac:dyDescent="0.2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x14ac:dyDescent="0.2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x14ac:dyDescent="0.2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x14ac:dyDescent="0.2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x14ac:dyDescent="0.2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x14ac:dyDescent="0.2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x14ac:dyDescent="0.2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x14ac:dyDescent="0.2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x14ac:dyDescent="0.2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x14ac:dyDescent="0.2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x14ac:dyDescent="0.2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x14ac:dyDescent="0.2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x14ac:dyDescent="0.2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x14ac:dyDescent="0.2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x14ac:dyDescent="0.2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x14ac:dyDescent="0.2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x14ac:dyDescent="0.2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x14ac:dyDescent="0.2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x14ac:dyDescent="0.2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x14ac:dyDescent="0.2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x14ac:dyDescent="0.2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x14ac:dyDescent="0.2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x14ac:dyDescent="0.2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x14ac:dyDescent="0.2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x14ac:dyDescent="0.2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x14ac:dyDescent="0.2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x14ac:dyDescent="0.2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x14ac:dyDescent="0.2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x14ac:dyDescent="0.2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x14ac:dyDescent="0.2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x14ac:dyDescent="0.2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x14ac:dyDescent="0.2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x14ac:dyDescent="0.2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x14ac:dyDescent="0.2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x14ac:dyDescent="0.2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x14ac:dyDescent="0.2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x14ac:dyDescent="0.2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x14ac:dyDescent="0.2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x14ac:dyDescent="0.2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x14ac:dyDescent="0.2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x14ac:dyDescent="0.2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x14ac:dyDescent="0.2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x14ac:dyDescent="0.2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x14ac:dyDescent="0.2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x14ac:dyDescent="0.2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x14ac:dyDescent="0.2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x14ac:dyDescent="0.2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x14ac:dyDescent="0.2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x14ac:dyDescent="0.2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x14ac:dyDescent="0.2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x14ac:dyDescent="0.2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x14ac:dyDescent="0.2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x14ac:dyDescent="0.2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x14ac:dyDescent="0.2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x14ac:dyDescent="0.2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x14ac:dyDescent="0.2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x14ac:dyDescent="0.2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x14ac:dyDescent="0.2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x14ac:dyDescent="0.2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x14ac:dyDescent="0.2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x14ac:dyDescent="0.2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x14ac:dyDescent="0.2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x14ac:dyDescent="0.2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x14ac:dyDescent="0.2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x14ac:dyDescent="0.2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x14ac:dyDescent="0.2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x14ac:dyDescent="0.2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x14ac:dyDescent="0.2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x14ac:dyDescent="0.2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x14ac:dyDescent="0.2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x14ac:dyDescent="0.2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x14ac:dyDescent="0.2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x14ac:dyDescent="0.2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x14ac:dyDescent="0.2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x14ac:dyDescent="0.2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x14ac:dyDescent="0.2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x14ac:dyDescent="0.2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x14ac:dyDescent="0.2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x14ac:dyDescent="0.2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x14ac:dyDescent="0.2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x14ac:dyDescent="0.2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x14ac:dyDescent="0.2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x14ac:dyDescent="0.2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x14ac:dyDescent="0.2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x14ac:dyDescent="0.2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x14ac:dyDescent="0.2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x14ac:dyDescent="0.2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x14ac:dyDescent="0.2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x14ac:dyDescent="0.2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x14ac:dyDescent="0.2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x14ac:dyDescent="0.2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x14ac:dyDescent="0.2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x14ac:dyDescent="0.2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x14ac:dyDescent="0.2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x14ac:dyDescent="0.2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x14ac:dyDescent="0.2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x14ac:dyDescent="0.2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x14ac:dyDescent="0.2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x14ac:dyDescent="0.2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x14ac:dyDescent="0.2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x14ac:dyDescent="0.2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x14ac:dyDescent="0.2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x14ac:dyDescent="0.2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x14ac:dyDescent="0.2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x14ac:dyDescent="0.2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x14ac:dyDescent="0.2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x14ac:dyDescent="0.2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x14ac:dyDescent="0.2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x14ac:dyDescent="0.2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x14ac:dyDescent="0.2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x14ac:dyDescent="0.2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x14ac:dyDescent="0.2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x14ac:dyDescent="0.2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x14ac:dyDescent="0.2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x14ac:dyDescent="0.2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x14ac:dyDescent="0.2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x14ac:dyDescent="0.2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x14ac:dyDescent="0.2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x14ac:dyDescent="0.2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x14ac:dyDescent="0.2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x14ac:dyDescent="0.2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x14ac:dyDescent="0.2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x14ac:dyDescent="0.2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x14ac:dyDescent="0.2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x14ac:dyDescent="0.2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x14ac:dyDescent="0.2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x14ac:dyDescent="0.2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x14ac:dyDescent="0.2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x14ac:dyDescent="0.2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x14ac:dyDescent="0.2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x14ac:dyDescent="0.2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x14ac:dyDescent="0.2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x14ac:dyDescent="0.2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x14ac:dyDescent="0.2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x14ac:dyDescent="0.2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x14ac:dyDescent="0.2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x14ac:dyDescent="0.2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x14ac:dyDescent="0.2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x14ac:dyDescent="0.2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x14ac:dyDescent="0.2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x14ac:dyDescent="0.2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x14ac:dyDescent="0.2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x14ac:dyDescent="0.2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x14ac:dyDescent="0.2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x14ac:dyDescent="0.2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x14ac:dyDescent="0.2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x14ac:dyDescent="0.2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x14ac:dyDescent="0.2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x14ac:dyDescent="0.2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x14ac:dyDescent="0.2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x14ac:dyDescent="0.2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x14ac:dyDescent="0.2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x14ac:dyDescent="0.2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x14ac:dyDescent="0.2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x14ac:dyDescent="0.2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x14ac:dyDescent="0.2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x14ac:dyDescent="0.2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x14ac:dyDescent="0.2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x14ac:dyDescent="0.2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x14ac:dyDescent="0.2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x14ac:dyDescent="0.2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x14ac:dyDescent="0.2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x14ac:dyDescent="0.2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x14ac:dyDescent="0.2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x14ac:dyDescent="0.2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x14ac:dyDescent="0.2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x14ac:dyDescent="0.2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x14ac:dyDescent="0.2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x14ac:dyDescent="0.2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x14ac:dyDescent="0.2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x14ac:dyDescent="0.2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x14ac:dyDescent="0.2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x14ac:dyDescent="0.2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x14ac:dyDescent="0.2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x14ac:dyDescent="0.2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x14ac:dyDescent="0.2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x14ac:dyDescent="0.2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x14ac:dyDescent="0.2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x14ac:dyDescent="0.2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x14ac:dyDescent="0.2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x14ac:dyDescent="0.2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x14ac:dyDescent="0.2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x14ac:dyDescent="0.2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x14ac:dyDescent="0.2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x14ac:dyDescent="0.2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x14ac:dyDescent="0.2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x14ac:dyDescent="0.2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x14ac:dyDescent="0.2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x14ac:dyDescent="0.2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x14ac:dyDescent="0.2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x14ac:dyDescent="0.2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x14ac:dyDescent="0.2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x14ac:dyDescent="0.2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x14ac:dyDescent="0.2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x14ac:dyDescent="0.2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x14ac:dyDescent="0.2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x14ac:dyDescent="0.2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x14ac:dyDescent="0.2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x14ac:dyDescent="0.2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x14ac:dyDescent="0.2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x14ac:dyDescent="0.2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x14ac:dyDescent="0.2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x14ac:dyDescent="0.2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x14ac:dyDescent="0.2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x14ac:dyDescent="0.2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x14ac:dyDescent="0.2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x14ac:dyDescent="0.2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x14ac:dyDescent="0.2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x14ac:dyDescent="0.2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x14ac:dyDescent="0.2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x14ac:dyDescent="0.2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x14ac:dyDescent="0.2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x14ac:dyDescent="0.2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x14ac:dyDescent="0.2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x14ac:dyDescent="0.2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x14ac:dyDescent="0.2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x14ac:dyDescent="0.2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x14ac:dyDescent="0.2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x14ac:dyDescent="0.2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x14ac:dyDescent="0.2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x14ac:dyDescent="0.2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x14ac:dyDescent="0.2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x14ac:dyDescent="0.2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x14ac:dyDescent="0.2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x14ac:dyDescent="0.2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x14ac:dyDescent="0.2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x14ac:dyDescent="0.2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x14ac:dyDescent="0.2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x14ac:dyDescent="0.2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x14ac:dyDescent="0.2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x14ac:dyDescent="0.2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x14ac:dyDescent="0.2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x14ac:dyDescent="0.2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x14ac:dyDescent="0.2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x14ac:dyDescent="0.2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x14ac:dyDescent="0.2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x14ac:dyDescent="0.2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x14ac:dyDescent="0.2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x14ac:dyDescent="0.2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x14ac:dyDescent="0.2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x14ac:dyDescent="0.2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x14ac:dyDescent="0.2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x14ac:dyDescent="0.2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x14ac:dyDescent="0.2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x14ac:dyDescent="0.2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x14ac:dyDescent="0.2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x14ac:dyDescent="0.2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x14ac:dyDescent="0.2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x14ac:dyDescent="0.2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x14ac:dyDescent="0.2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x14ac:dyDescent="0.2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x14ac:dyDescent="0.2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x14ac:dyDescent="0.2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x14ac:dyDescent="0.2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x14ac:dyDescent="0.2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x14ac:dyDescent="0.2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x14ac:dyDescent="0.2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x14ac:dyDescent="0.2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x14ac:dyDescent="0.2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x14ac:dyDescent="0.2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x14ac:dyDescent="0.2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x14ac:dyDescent="0.2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x14ac:dyDescent="0.2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x14ac:dyDescent="0.2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x14ac:dyDescent="0.2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x14ac:dyDescent="0.2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x14ac:dyDescent="0.2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x14ac:dyDescent="0.2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x14ac:dyDescent="0.2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x14ac:dyDescent="0.2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x14ac:dyDescent="0.2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x14ac:dyDescent="0.2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x14ac:dyDescent="0.2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x14ac:dyDescent="0.2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x14ac:dyDescent="0.2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x14ac:dyDescent="0.2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x14ac:dyDescent="0.2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x14ac:dyDescent="0.2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x14ac:dyDescent="0.2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x14ac:dyDescent="0.2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x14ac:dyDescent="0.2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x14ac:dyDescent="0.2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x14ac:dyDescent="0.2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x14ac:dyDescent="0.2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x14ac:dyDescent="0.2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x14ac:dyDescent="0.2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x14ac:dyDescent="0.2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x14ac:dyDescent="0.2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x14ac:dyDescent="0.2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x14ac:dyDescent="0.2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x14ac:dyDescent="0.2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x14ac:dyDescent="0.2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x14ac:dyDescent="0.2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x14ac:dyDescent="0.2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x14ac:dyDescent="0.2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x14ac:dyDescent="0.2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x14ac:dyDescent="0.2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x14ac:dyDescent="0.2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x14ac:dyDescent="0.2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x14ac:dyDescent="0.2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x14ac:dyDescent="0.2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x14ac:dyDescent="0.2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x14ac:dyDescent="0.2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x14ac:dyDescent="0.2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x14ac:dyDescent="0.2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x14ac:dyDescent="0.2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x14ac:dyDescent="0.2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x14ac:dyDescent="0.2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x14ac:dyDescent="0.2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x14ac:dyDescent="0.2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x14ac:dyDescent="0.2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x14ac:dyDescent="0.2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x14ac:dyDescent="0.2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x14ac:dyDescent="0.2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x14ac:dyDescent="0.2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x14ac:dyDescent="0.2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x14ac:dyDescent="0.2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x14ac:dyDescent="0.2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x14ac:dyDescent="0.2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x14ac:dyDescent="0.2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x14ac:dyDescent="0.2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x14ac:dyDescent="0.2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x14ac:dyDescent="0.2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x14ac:dyDescent="0.2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x14ac:dyDescent="0.2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x14ac:dyDescent="0.2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x14ac:dyDescent="0.2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x14ac:dyDescent="0.2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x14ac:dyDescent="0.2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x14ac:dyDescent="0.2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x14ac:dyDescent="0.2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x14ac:dyDescent="0.2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x14ac:dyDescent="0.2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x14ac:dyDescent="0.2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x14ac:dyDescent="0.2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x14ac:dyDescent="0.2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x14ac:dyDescent="0.2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x14ac:dyDescent="0.2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x14ac:dyDescent="0.2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x14ac:dyDescent="0.2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x14ac:dyDescent="0.2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x14ac:dyDescent="0.2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x14ac:dyDescent="0.2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x14ac:dyDescent="0.2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x14ac:dyDescent="0.2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x14ac:dyDescent="0.2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x14ac:dyDescent="0.2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x14ac:dyDescent="0.2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x14ac:dyDescent="0.2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x14ac:dyDescent="0.2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x14ac:dyDescent="0.2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x14ac:dyDescent="0.2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x14ac:dyDescent="0.2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x14ac:dyDescent="0.2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x14ac:dyDescent="0.2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x14ac:dyDescent="0.2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x14ac:dyDescent="0.2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x14ac:dyDescent="0.2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x14ac:dyDescent="0.2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x14ac:dyDescent="0.2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x14ac:dyDescent="0.2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x14ac:dyDescent="0.2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x14ac:dyDescent="0.2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x14ac:dyDescent="0.2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x14ac:dyDescent="0.2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x14ac:dyDescent="0.2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x14ac:dyDescent="0.2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x14ac:dyDescent="0.2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x14ac:dyDescent="0.2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x14ac:dyDescent="0.2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x14ac:dyDescent="0.2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x14ac:dyDescent="0.2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x14ac:dyDescent="0.2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x14ac:dyDescent="0.2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x14ac:dyDescent="0.2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x14ac:dyDescent="0.2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x14ac:dyDescent="0.2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x14ac:dyDescent="0.2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x14ac:dyDescent="0.2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x14ac:dyDescent="0.2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x14ac:dyDescent="0.2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x14ac:dyDescent="0.2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x14ac:dyDescent="0.2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x14ac:dyDescent="0.2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x14ac:dyDescent="0.2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x14ac:dyDescent="0.2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x14ac:dyDescent="0.2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x14ac:dyDescent="0.2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x14ac:dyDescent="0.2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x14ac:dyDescent="0.2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x14ac:dyDescent="0.2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x14ac:dyDescent="0.2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x14ac:dyDescent="0.2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x14ac:dyDescent="0.2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x14ac:dyDescent="0.2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x14ac:dyDescent="0.2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x14ac:dyDescent="0.2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x14ac:dyDescent="0.2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x14ac:dyDescent="0.2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x14ac:dyDescent="0.2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x14ac:dyDescent="0.2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x14ac:dyDescent="0.2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x14ac:dyDescent="0.2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x14ac:dyDescent="0.2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x14ac:dyDescent="0.2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x14ac:dyDescent="0.2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x14ac:dyDescent="0.2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x14ac:dyDescent="0.2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x14ac:dyDescent="0.2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x14ac:dyDescent="0.2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x14ac:dyDescent="0.2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x14ac:dyDescent="0.2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x14ac:dyDescent="0.2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x14ac:dyDescent="0.2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x14ac:dyDescent="0.2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x14ac:dyDescent="0.2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x14ac:dyDescent="0.2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x14ac:dyDescent="0.2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x14ac:dyDescent="0.2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x14ac:dyDescent="0.2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x14ac:dyDescent="0.2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x14ac:dyDescent="0.2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x14ac:dyDescent="0.2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x14ac:dyDescent="0.2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x14ac:dyDescent="0.2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x14ac:dyDescent="0.2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x14ac:dyDescent="0.2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x14ac:dyDescent="0.2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x14ac:dyDescent="0.2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x14ac:dyDescent="0.2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x14ac:dyDescent="0.2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x14ac:dyDescent="0.2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x14ac:dyDescent="0.2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x14ac:dyDescent="0.2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x14ac:dyDescent="0.2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x14ac:dyDescent="0.2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x14ac:dyDescent="0.2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x14ac:dyDescent="0.2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x14ac:dyDescent="0.2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x14ac:dyDescent="0.2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x14ac:dyDescent="0.2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x14ac:dyDescent="0.2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x14ac:dyDescent="0.2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x14ac:dyDescent="0.2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x14ac:dyDescent="0.2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x14ac:dyDescent="0.2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x14ac:dyDescent="0.2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x14ac:dyDescent="0.2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x14ac:dyDescent="0.2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x14ac:dyDescent="0.2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x14ac:dyDescent="0.2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x14ac:dyDescent="0.2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x14ac:dyDescent="0.2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x14ac:dyDescent="0.2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x14ac:dyDescent="0.2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x14ac:dyDescent="0.2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x14ac:dyDescent="0.2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x14ac:dyDescent="0.2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x14ac:dyDescent="0.2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x14ac:dyDescent="0.2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x14ac:dyDescent="0.2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x14ac:dyDescent="0.2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x14ac:dyDescent="0.2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x14ac:dyDescent="0.2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x14ac:dyDescent="0.2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x14ac:dyDescent="0.2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x14ac:dyDescent="0.2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x14ac:dyDescent="0.2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x14ac:dyDescent="0.2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x14ac:dyDescent="0.2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x14ac:dyDescent="0.2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x14ac:dyDescent="0.2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x14ac:dyDescent="0.2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x14ac:dyDescent="0.2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x14ac:dyDescent="0.2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x14ac:dyDescent="0.2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x14ac:dyDescent="0.2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x14ac:dyDescent="0.2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x14ac:dyDescent="0.2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x14ac:dyDescent="0.2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x14ac:dyDescent="0.2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x14ac:dyDescent="0.2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x14ac:dyDescent="0.2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x14ac:dyDescent="0.2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x14ac:dyDescent="0.2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x14ac:dyDescent="0.2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x14ac:dyDescent="0.2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x14ac:dyDescent="0.2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x14ac:dyDescent="0.2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x14ac:dyDescent="0.2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x14ac:dyDescent="0.2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x14ac:dyDescent="0.2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x14ac:dyDescent="0.2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x14ac:dyDescent="0.2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x14ac:dyDescent="0.2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x14ac:dyDescent="0.2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x14ac:dyDescent="0.2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x14ac:dyDescent="0.2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x14ac:dyDescent="0.2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x14ac:dyDescent="0.2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x14ac:dyDescent="0.2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x14ac:dyDescent="0.2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x14ac:dyDescent="0.2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x14ac:dyDescent="0.2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x14ac:dyDescent="0.2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x14ac:dyDescent="0.2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x14ac:dyDescent="0.2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x14ac:dyDescent="0.2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x14ac:dyDescent="0.2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x14ac:dyDescent="0.2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x14ac:dyDescent="0.2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x14ac:dyDescent="0.2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x14ac:dyDescent="0.2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x14ac:dyDescent="0.2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x14ac:dyDescent="0.2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x14ac:dyDescent="0.2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x14ac:dyDescent="0.2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x14ac:dyDescent="0.2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x14ac:dyDescent="0.2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x14ac:dyDescent="0.2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x14ac:dyDescent="0.2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x14ac:dyDescent="0.2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x14ac:dyDescent="0.2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x14ac:dyDescent="0.2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x14ac:dyDescent="0.2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x14ac:dyDescent="0.2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x14ac:dyDescent="0.2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x14ac:dyDescent="0.2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x14ac:dyDescent="0.2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x14ac:dyDescent="0.2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x14ac:dyDescent="0.2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x14ac:dyDescent="0.2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x14ac:dyDescent="0.2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x14ac:dyDescent="0.2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x14ac:dyDescent="0.2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x14ac:dyDescent="0.2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x14ac:dyDescent="0.2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x14ac:dyDescent="0.2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x14ac:dyDescent="0.2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x14ac:dyDescent="0.2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x14ac:dyDescent="0.2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x14ac:dyDescent="0.2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x14ac:dyDescent="0.2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x14ac:dyDescent="0.2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x14ac:dyDescent="0.2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x14ac:dyDescent="0.2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x14ac:dyDescent="0.2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x14ac:dyDescent="0.2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x14ac:dyDescent="0.2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x14ac:dyDescent="0.2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x14ac:dyDescent="0.2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x14ac:dyDescent="0.2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x14ac:dyDescent="0.2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x14ac:dyDescent="0.2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x14ac:dyDescent="0.2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x14ac:dyDescent="0.2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x14ac:dyDescent="0.2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x14ac:dyDescent="0.2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x14ac:dyDescent="0.2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x14ac:dyDescent="0.2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x14ac:dyDescent="0.2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x14ac:dyDescent="0.2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x14ac:dyDescent="0.2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x14ac:dyDescent="0.2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x14ac:dyDescent="0.2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x14ac:dyDescent="0.2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x14ac:dyDescent="0.2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x14ac:dyDescent="0.2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x14ac:dyDescent="0.2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x14ac:dyDescent="0.2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x14ac:dyDescent="0.2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x14ac:dyDescent="0.2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x14ac:dyDescent="0.2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x14ac:dyDescent="0.2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x14ac:dyDescent="0.2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x14ac:dyDescent="0.2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x14ac:dyDescent="0.2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x14ac:dyDescent="0.2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x14ac:dyDescent="0.2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x14ac:dyDescent="0.2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x14ac:dyDescent="0.2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x14ac:dyDescent="0.2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x14ac:dyDescent="0.2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x14ac:dyDescent="0.2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x14ac:dyDescent="0.2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x14ac:dyDescent="0.2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x14ac:dyDescent="0.2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x14ac:dyDescent="0.2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x14ac:dyDescent="0.2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x14ac:dyDescent="0.2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x14ac:dyDescent="0.2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x14ac:dyDescent="0.2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x14ac:dyDescent="0.2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x14ac:dyDescent="0.2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x14ac:dyDescent="0.2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x14ac:dyDescent="0.2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x14ac:dyDescent="0.2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x14ac:dyDescent="0.2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x14ac:dyDescent="0.2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x14ac:dyDescent="0.2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x14ac:dyDescent="0.2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x14ac:dyDescent="0.2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x14ac:dyDescent="0.2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x14ac:dyDescent="0.2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x14ac:dyDescent="0.2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x14ac:dyDescent="0.2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x14ac:dyDescent="0.2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x14ac:dyDescent="0.2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x14ac:dyDescent="0.2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x14ac:dyDescent="0.2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x14ac:dyDescent="0.2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x14ac:dyDescent="0.2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x14ac:dyDescent="0.2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x14ac:dyDescent="0.2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x14ac:dyDescent="0.2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x14ac:dyDescent="0.2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x14ac:dyDescent="0.2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x14ac:dyDescent="0.2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x14ac:dyDescent="0.2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x14ac:dyDescent="0.2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x14ac:dyDescent="0.2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x14ac:dyDescent="0.2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x14ac:dyDescent="0.2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x14ac:dyDescent="0.2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x14ac:dyDescent="0.2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x14ac:dyDescent="0.2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x14ac:dyDescent="0.2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x14ac:dyDescent="0.2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x14ac:dyDescent="0.2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x14ac:dyDescent="0.2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x14ac:dyDescent="0.2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x14ac:dyDescent="0.2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x14ac:dyDescent="0.2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x14ac:dyDescent="0.2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x14ac:dyDescent="0.2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x14ac:dyDescent="0.2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x14ac:dyDescent="0.2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x14ac:dyDescent="0.2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x14ac:dyDescent="0.2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x14ac:dyDescent="0.2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x14ac:dyDescent="0.2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x14ac:dyDescent="0.2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x14ac:dyDescent="0.2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x14ac:dyDescent="0.2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x14ac:dyDescent="0.2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x14ac:dyDescent="0.2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x14ac:dyDescent="0.2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x14ac:dyDescent="0.2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x14ac:dyDescent="0.2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x14ac:dyDescent="0.2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x14ac:dyDescent="0.2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x14ac:dyDescent="0.2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x14ac:dyDescent="0.2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x14ac:dyDescent="0.2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x14ac:dyDescent="0.2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x14ac:dyDescent="0.2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x14ac:dyDescent="0.2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x14ac:dyDescent="0.2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x14ac:dyDescent="0.2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x14ac:dyDescent="0.2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x14ac:dyDescent="0.2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x14ac:dyDescent="0.2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x14ac:dyDescent="0.2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x14ac:dyDescent="0.2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x14ac:dyDescent="0.2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x14ac:dyDescent="0.2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x14ac:dyDescent="0.2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x14ac:dyDescent="0.2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x14ac:dyDescent="0.2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x14ac:dyDescent="0.2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x14ac:dyDescent="0.2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x14ac:dyDescent="0.2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x14ac:dyDescent="0.2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x14ac:dyDescent="0.2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x14ac:dyDescent="0.2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x14ac:dyDescent="0.2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x14ac:dyDescent="0.2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x14ac:dyDescent="0.2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x14ac:dyDescent="0.2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x14ac:dyDescent="0.2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x14ac:dyDescent="0.2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x14ac:dyDescent="0.2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x14ac:dyDescent="0.2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x14ac:dyDescent="0.2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x14ac:dyDescent="0.2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x14ac:dyDescent="0.2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x14ac:dyDescent="0.2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x14ac:dyDescent="0.2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x14ac:dyDescent="0.2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x14ac:dyDescent="0.2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x14ac:dyDescent="0.2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x14ac:dyDescent="0.2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x14ac:dyDescent="0.2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x14ac:dyDescent="0.2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x14ac:dyDescent="0.2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x14ac:dyDescent="0.2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x14ac:dyDescent="0.2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x14ac:dyDescent="0.2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x14ac:dyDescent="0.2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x14ac:dyDescent="0.2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x14ac:dyDescent="0.2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x14ac:dyDescent="0.2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x14ac:dyDescent="0.2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x14ac:dyDescent="0.2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x14ac:dyDescent="0.2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x14ac:dyDescent="0.2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x14ac:dyDescent="0.2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x14ac:dyDescent="0.2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x14ac:dyDescent="0.2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x14ac:dyDescent="0.2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x14ac:dyDescent="0.2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x14ac:dyDescent="0.2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x14ac:dyDescent="0.2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x14ac:dyDescent="0.2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x14ac:dyDescent="0.2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x14ac:dyDescent="0.2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x14ac:dyDescent="0.2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x14ac:dyDescent="0.2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x14ac:dyDescent="0.2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x14ac:dyDescent="0.2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x14ac:dyDescent="0.2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x14ac:dyDescent="0.2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x14ac:dyDescent="0.2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x14ac:dyDescent="0.2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x14ac:dyDescent="0.2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x14ac:dyDescent="0.2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x14ac:dyDescent="0.2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x14ac:dyDescent="0.2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x14ac:dyDescent="0.2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x14ac:dyDescent="0.2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x14ac:dyDescent="0.2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x14ac:dyDescent="0.2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x14ac:dyDescent="0.2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x14ac:dyDescent="0.2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x14ac:dyDescent="0.2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x14ac:dyDescent="0.2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x14ac:dyDescent="0.2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x14ac:dyDescent="0.2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x14ac:dyDescent="0.2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x14ac:dyDescent="0.2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x14ac:dyDescent="0.2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x14ac:dyDescent="0.2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x14ac:dyDescent="0.2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x14ac:dyDescent="0.2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x14ac:dyDescent="0.2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x14ac:dyDescent="0.2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x14ac:dyDescent="0.2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x14ac:dyDescent="0.2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x14ac:dyDescent="0.2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x14ac:dyDescent="0.2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x14ac:dyDescent="0.2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x14ac:dyDescent="0.2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x14ac:dyDescent="0.2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x14ac:dyDescent="0.2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x14ac:dyDescent="0.2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x14ac:dyDescent="0.2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x14ac:dyDescent="0.2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x14ac:dyDescent="0.2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x14ac:dyDescent="0.2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x14ac:dyDescent="0.2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x14ac:dyDescent="0.2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x14ac:dyDescent="0.2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x14ac:dyDescent="0.2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x14ac:dyDescent="0.2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x14ac:dyDescent="0.2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x14ac:dyDescent="0.2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x14ac:dyDescent="0.2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x14ac:dyDescent="0.2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x14ac:dyDescent="0.2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x14ac:dyDescent="0.2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x14ac:dyDescent="0.2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x14ac:dyDescent="0.2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x14ac:dyDescent="0.2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x14ac:dyDescent="0.2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x14ac:dyDescent="0.2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x14ac:dyDescent="0.2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x14ac:dyDescent="0.2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x14ac:dyDescent="0.2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x14ac:dyDescent="0.2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x14ac:dyDescent="0.2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x14ac:dyDescent="0.2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x14ac:dyDescent="0.2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x14ac:dyDescent="0.2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x14ac:dyDescent="0.2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x14ac:dyDescent="0.2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x14ac:dyDescent="0.2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x14ac:dyDescent="0.2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x14ac:dyDescent="0.2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x14ac:dyDescent="0.2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x14ac:dyDescent="0.2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x14ac:dyDescent="0.2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x14ac:dyDescent="0.2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x14ac:dyDescent="0.2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x14ac:dyDescent="0.2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x14ac:dyDescent="0.2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x14ac:dyDescent="0.2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x14ac:dyDescent="0.2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x14ac:dyDescent="0.2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x14ac:dyDescent="0.2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x14ac:dyDescent="0.2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x14ac:dyDescent="0.2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x14ac:dyDescent="0.2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x14ac:dyDescent="0.2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x14ac:dyDescent="0.2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x14ac:dyDescent="0.2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x14ac:dyDescent="0.2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x14ac:dyDescent="0.2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x14ac:dyDescent="0.2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x14ac:dyDescent="0.2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x14ac:dyDescent="0.2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x14ac:dyDescent="0.2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x14ac:dyDescent="0.2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x14ac:dyDescent="0.2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x14ac:dyDescent="0.2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x14ac:dyDescent="0.2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x14ac:dyDescent="0.2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x14ac:dyDescent="0.2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x14ac:dyDescent="0.2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x14ac:dyDescent="0.2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x14ac:dyDescent="0.2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x14ac:dyDescent="0.2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x14ac:dyDescent="0.2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x14ac:dyDescent="0.2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x14ac:dyDescent="0.2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x14ac:dyDescent="0.2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x14ac:dyDescent="0.2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x14ac:dyDescent="0.2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x14ac:dyDescent="0.2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x14ac:dyDescent="0.2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x14ac:dyDescent="0.2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x14ac:dyDescent="0.2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x14ac:dyDescent="0.2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x14ac:dyDescent="0.2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x14ac:dyDescent="0.2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x14ac:dyDescent="0.2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x14ac:dyDescent="0.2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x14ac:dyDescent="0.2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x14ac:dyDescent="0.2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x14ac:dyDescent="0.2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x14ac:dyDescent="0.2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x14ac:dyDescent="0.2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x14ac:dyDescent="0.2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x14ac:dyDescent="0.2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x14ac:dyDescent="0.2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x14ac:dyDescent="0.2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x14ac:dyDescent="0.2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x14ac:dyDescent="0.2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x14ac:dyDescent="0.2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x14ac:dyDescent="0.2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x14ac:dyDescent="0.2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x14ac:dyDescent="0.2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x14ac:dyDescent="0.2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x14ac:dyDescent="0.2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x14ac:dyDescent="0.2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x14ac:dyDescent="0.2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x14ac:dyDescent="0.2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x14ac:dyDescent="0.2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x14ac:dyDescent="0.2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x14ac:dyDescent="0.2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x14ac:dyDescent="0.2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x14ac:dyDescent="0.2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x14ac:dyDescent="0.2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x14ac:dyDescent="0.2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x14ac:dyDescent="0.2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x14ac:dyDescent="0.2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x14ac:dyDescent="0.2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x14ac:dyDescent="0.2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x14ac:dyDescent="0.2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x14ac:dyDescent="0.2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x14ac:dyDescent="0.2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x14ac:dyDescent="0.2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x14ac:dyDescent="0.2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x14ac:dyDescent="0.2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x14ac:dyDescent="0.2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x14ac:dyDescent="0.2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x14ac:dyDescent="0.2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x14ac:dyDescent="0.2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x14ac:dyDescent="0.2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x14ac:dyDescent="0.2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x14ac:dyDescent="0.2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x14ac:dyDescent="0.2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x14ac:dyDescent="0.2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x14ac:dyDescent="0.2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x14ac:dyDescent="0.2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x14ac:dyDescent="0.2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x14ac:dyDescent="0.2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x14ac:dyDescent="0.2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x14ac:dyDescent="0.2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x14ac:dyDescent="0.2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x14ac:dyDescent="0.2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x14ac:dyDescent="0.2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x14ac:dyDescent="0.2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x14ac:dyDescent="0.2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x14ac:dyDescent="0.2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x14ac:dyDescent="0.2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x14ac:dyDescent="0.2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x14ac:dyDescent="0.2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x14ac:dyDescent="0.2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x14ac:dyDescent="0.2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x14ac:dyDescent="0.2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x14ac:dyDescent="0.2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x14ac:dyDescent="0.2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x14ac:dyDescent="0.2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x14ac:dyDescent="0.2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x14ac:dyDescent="0.2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x14ac:dyDescent="0.2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x14ac:dyDescent="0.2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x14ac:dyDescent="0.2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x14ac:dyDescent="0.2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x14ac:dyDescent="0.2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x14ac:dyDescent="0.2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x14ac:dyDescent="0.2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x14ac:dyDescent="0.2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x14ac:dyDescent="0.2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x14ac:dyDescent="0.2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x14ac:dyDescent="0.2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x14ac:dyDescent="0.2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x14ac:dyDescent="0.2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x14ac:dyDescent="0.2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x14ac:dyDescent="0.2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x14ac:dyDescent="0.2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x14ac:dyDescent="0.2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x14ac:dyDescent="0.2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x14ac:dyDescent="0.2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x14ac:dyDescent="0.2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x14ac:dyDescent="0.2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x14ac:dyDescent="0.2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x14ac:dyDescent="0.2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x14ac:dyDescent="0.2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x14ac:dyDescent="0.2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x14ac:dyDescent="0.2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x14ac:dyDescent="0.2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x14ac:dyDescent="0.2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x14ac:dyDescent="0.2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x14ac:dyDescent="0.2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x14ac:dyDescent="0.2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x14ac:dyDescent="0.2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x14ac:dyDescent="0.2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x14ac:dyDescent="0.2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x14ac:dyDescent="0.2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x14ac:dyDescent="0.2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x14ac:dyDescent="0.2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x14ac:dyDescent="0.2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x14ac:dyDescent="0.2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x14ac:dyDescent="0.2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x14ac:dyDescent="0.2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x14ac:dyDescent="0.2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x14ac:dyDescent="0.2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x14ac:dyDescent="0.2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x14ac:dyDescent="0.2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x14ac:dyDescent="0.2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x14ac:dyDescent="0.2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x14ac:dyDescent="0.2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x14ac:dyDescent="0.2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x14ac:dyDescent="0.2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x14ac:dyDescent="0.2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x14ac:dyDescent="0.2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x14ac:dyDescent="0.2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x14ac:dyDescent="0.2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x14ac:dyDescent="0.2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x14ac:dyDescent="0.2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x14ac:dyDescent="0.2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x14ac:dyDescent="0.2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x14ac:dyDescent="0.2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x14ac:dyDescent="0.2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x14ac:dyDescent="0.2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x14ac:dyDescent="0.2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x14ac:dyDescent="0.2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x14ac:dyDescent="0.2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x14ac:dyDescent="0.2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x14ac:dyDescent="0.2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x14ac:dyDescent="0.2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x14ac:dyDescent="0.2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x14ac:dyDescent="0.2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x14ac:dyDescent="0.2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x14ac:dyDescent="0.2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x14ac:dyDescent="0.2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x14ac:dyDescent="0.2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x14ac:dyDescent="0.2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x14ac:dyDescent="0.2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x14ac:dyDescent="0.2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x14ac:dyDescent="0.2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x14ac:dyDescent="0.2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x14ac:dyDescent="0.2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x14ac:dyDescent="0.2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x14ac:dyDescent="0.2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x14ac:dyDescent="0.2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x14ac:dyDescent="0.2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x14ac:dyDescent="0.2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x14ac:dyDescent="0.2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x14ac:dyDescent="0.2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x14ac:dyDescent="0.2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x14ac:dyDescent="0.2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x14ac:dyDescent="0.2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x14ac:dyDescent="0.2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x14ac:dyDescent="0.2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x14ac:dyDescent="0.2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x14ac:dyDescent="0.2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x14ac:dyDescent="0.2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x14ac:dyDescent="0.2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x14ac:dyDescent="0.2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x14ac:dyDescent="0.2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x14ac:dyDescent="0.2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x14ac:dyDescent="0.2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x14ac:dyDescent="0.2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x14ac:dyDescent="0.2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x14ac:dyDescent="0.2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x14ac:dyDescent="0.2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x14ac:dyDescent="0.2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x14ac:dyDescent="0.2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x14ac:dyDescent="0.2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x14ac:dyDescent="0.2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x14ac:dyDescent="0.2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x14ac:dyDescent="0.2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x14ac:dyDescent="0.2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x14ac:dyDescent="0.2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x14ac:dyDescent="0.2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x14ac:dyDescent="0.2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x14ac:dyDescent="0.2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x14ac:dyDescent="0.2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x14ac:dyDescent="0.2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x14ac:dyDescent="0.2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x14ac:dyDescent="0.2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x14ac:dyDescent="0.2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x14ac:dyDescent="0.2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x14ac:dyDescent="0.2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x14ac:dyDescent="0.2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x14ac:dyDescent="0.2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x14ac:dyDescent="0.2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x14ac:dyDescent="0.2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x14ac:dyDescent="0.2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x14ac:dyDescent="0.2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x14ac:dyDescent="0.2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x14ac:dyDescent="0.2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x14ac:dyDescent="0.2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x14ac:dyDescent="0.2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x14ac:dyDescent="0.2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x14ac:dyDescent="0.2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x14ac:dyDescent="0.2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x14ac:dyDescent="0.2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x14ac:dyDescent="0.2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x14ac:dyDescent="0.2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x14ac:dyDescent="0.2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x14ac:dyDescent="0.2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x14ac:dyDescent="0.2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x14ac:dyDescent="0.2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x14ac:dyDescent="0.2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x14ac:dyDescent="0.2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x14ac:dyDescent="0.2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x14ac:dyDescent="0.2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x14ac:dyDescent="0.2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x14ac:dyDescent="0.2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x14ac:dyDescent="0.2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x14ac:dyDescent="0.2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x14ac:dyDescent="0.2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x14ac:dyDescent="0.2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x14ac:dyDescent="0.2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x14ac:dyDescent="0.2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x14ac:dyDescent="0.2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x14ac:dyDescent="0.2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x14ac:dyDescent="0.2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x14ac:dyDescent="0.2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x14ac:dyDescent="0.2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x14ac:dyDescent="0.2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x14ac:dyDescent="0.2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x14ac:dyDescent="0.2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x14ac:dyDescent="0.2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x14ac:dyDescent="0.2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x14ac:dyDescent="0.2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x14ac:dyDescent="0.2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x14ac:dyDescent="0.2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x14ac:dyDescent="0.2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x14ac:dyDescent="0.2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x14ac:dyDescent="0.2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x14ac:dyDescent="0.2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x14ac:dyDescent="0.2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x14ac:dyDescent="0.2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x14ac:dyDescent="0.2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x14ac:dyDescent="0.2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x14ac:dyDescent="0.2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x14ac:dyDescent="0.2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x14ac:dyDescent="0.2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x14ac:dyDescent="0.2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x14ac:dyDescent="0.2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x14ac:dyDescent="0.2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x14ac:dyDescent="0.2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x14ac:dyDescent="0.2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x14ac:dyDescent="0.2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x14ac:dyDescent="0.2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x14ac:dyDescent="0.2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x14ac:dyDescent="0.2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x14ac:dyDescent="0.2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x14ac:dyDescent="0.2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x14ac:dyDescent="0.2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x14ac:dyDescent="0.2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x14ac:dyDescent="0.2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x14ac:dyDescent="0.2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x14ac:dyDescent="0.2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x14ac:dyDescent="0.2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x14ac:dyDescent="0.2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x14ac:dyDescent="0.2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x14ac:dyDescent="0.2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x14ac:dyDescent="0.2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x14ac:dyDescent="0.2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x14ac:dyDescent="0.2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x14ac:dyDescent="0.2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x14ac:dyDescent="0.2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x14ac:dyDescent="0.2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x14ac:dyDescent="0.2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x14ac:dyDescent="0.2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x14ac:dyDescent="0.2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x14ac:dyDescent="0.2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x14ac:dyDescent="0.2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x14ac:dyDescent="0.2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x14ac:dyDescent="0.2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x14ac:dyDescent="0.2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x14ac:dyDescent="0.2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x14ac:dyDescent="0.2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x14ac:dyDescent="0.2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x14ac:dyDescent="0.2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x14ac:dyDescent="0.2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x14ac:dyDescent="0.2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x14ac:dyDescent="0.2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x14ac:dyDescent="0.2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x14ac:dyDescent="0.2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x14ac:dyDescent="0.2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x14ac:dyDescent="0.2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x14ac:dyDescent="0.2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x14ac:dyDescent="0.2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x14ac:dyDescent="0.2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x14ac:dyDescent="0.2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x14ac:dyDescent="0.2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x14ac:dyDescent="0.2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x14ac:dyDescent="0.2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x14ac:dyDescent="0.2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x14ac:dyDescent="0.2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x14ac:dyDescent="0.2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x14ac:dyDescent="0.2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x14ac:dyDescent="0.2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x14ac:dyDescent="0.2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x14ac:dyDescent="0.2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x14ac:dyDescent="0.2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x14ac:dyDescent="0.2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x14ac:dyDescent="0.2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x14ac:dyDescent="0.2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x14ac:dyDescent="0.2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x14ac:dyDescent="0.2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x14ac:dyDescent="0.2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x14ac:dyDescent="0.2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x14ac:dyDescent="0.2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x14ac:dyDescent="0.2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x14ac:dyDescent="0.2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x14ac:dyDescent="0.2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x14ac:dyDescent="0.2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x14ac:dyDescent="0.2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x14ac:dyDescent="0.2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x14ac:dyDescent="0.2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x14ac:dyDescent="0.2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x14ac:dyDescent="0.2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x14ac:dyDescent="0.2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x14ac:dyDescent="0.2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x14ac:dyDescent="0.2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x14ac:dyDescent="0.2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x14ac:dyDescent="0.2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x14ac:dyDescent="0.2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x14ac:dyDescent="0.2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x14ac:dyDescent="0.2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x14ac:dyDescent="0.2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x14ac:dyDescent="0.2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x14ac:dyDescent="0.2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x14ac:dyDescent="0.2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x14ac:dyDescent="0.2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x14ac:dyDescent="0.2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x14ac:dyDescent="0.2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x14ac:dyDescent="0.2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x14ac:dyDescent="0.2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x14ac:dyDescent="0.2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x14ac:dyDescent="0.2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x14ac:dyDescent="0.2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x14ac:dyDescent="0.2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x14ac:dyDescent="0.2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x14ac:dyDescent="0.2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x14ac:dyDescent="0.2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x14ac:dyDescent="0.2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x14ac:dyDescent="0.2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x14ac:dyDescent="0.2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x14ac:dyDescent="0.2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x14ac:dyDescent="0.2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x14ac:dyDescent="0.2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x14ac:dyDescent="0.2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x14ac:dyDescent="0.2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x14ac:dyDescent="0.2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x14ac:dyDescent="0.2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x14ac:dyDescent="0.2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x14ac:dyDescent="0.2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x14ac:dyDescent="0.2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x14ac:dyDescent="0.2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x14ac:dyDescent="0.2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x14ac:dyDescent="0.2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x14ac:dyDescent="0.2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x14ac:dyDescent="0.2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x14ac:dyDescent="0.2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x14ac:dyDescent="0.2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x14ac:dyDescent="0.2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x14ac:dyDescent="0.2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x14ac:dyDescent="0.2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x14ac:dyDescent="0.2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x14ac:dyDescent="0.2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x14ac:dyDescent="0.2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x14ac:dyDescent="0.2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x14ac:dyDescent="0.2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x14ac:dyDescent="0.2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x14ac:dyDescent="0.2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x14ac:dyDescent="0.2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x14ac:dyDescent="0.2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x14ac:dyDescent="0.2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x14ac:dyDescent="0.2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x14ac:dyDescent="0.2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x14ac:dyDescent="0.2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x14ac:dyDescent="0.2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x14ac:dyDescent="0.2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x14ac:dyDescent="0.2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x14ac:dyDescent="0.2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x14ac:dyDescent="0.2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x14ac:dyDescent="0.2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x14ac:dyDescent="0.2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x14ac:dyDescent="0.2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x14ac:dyDescent="0.2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x14ac:dyDescent="0.2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x14ac:dyDescent="0.2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x14ac:dyDescent="0.2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x14ac:dyDescent="0.2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x14ac:dyDescent="0.2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x14ac:dyDescent="0.2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x14ac:dyDescent="0.2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x14ac:dyDescent="0.2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x14ac:dyDescent="0.2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x14ac:dyDescent="0.2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x14ac:dyDescent="0.2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x14ac:dyDescent="0.2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x14ac:dyDescent="0.2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x14ac:dyDescent="0.2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x14ac:dyDescent="0.2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x14ac:dyDescent="0.2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x14ac:dyDescent="0.2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x14ac:dyDescent="0.2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x14ac:dyDescent="0.2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x14ac:dyDescent="0.2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x14ac:dyDescent="0.2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x14ac:dyDescent="0.2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x14ac:dyDescent="0.2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x14ac:dyDescent="0.2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x14ac:dyDescent="0.2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x14ac:dyDescent="0.2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x14ac:dyDescent="0.2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x14ac:dyDescent="0.2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x14ac:dyDescent="0.2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x14ac:dyDescent="0.2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x14ac:dyDescent="0.2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x14ac:dyDescent="0.2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x14ac:dyDescent="0.2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x14ac:dyDescent="0.2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x14ac:dyDescent="0.2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x14ac:dyDescent="0.2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x14ac:dyDescent="0.2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x14ac:dyDescent="0.2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x14ac:dyDescent="0.2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x14ac:dyDescent="0.2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x14ac:dyDescent="0.2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x14ac:dyDescent="0.2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x14ac:dyDescent="0.2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x14ac:dyDescent="0.2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x14ac:dyDescent="0.2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x14ac:dyDescent="0.2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x14ac:dyDescent="0.2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x14ac:dyDescent="0.2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x14ac:dyDescent="0.2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x14ac:dyDescent="0.2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x14ac:dyDescent="0.2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x14ac:dyDescent="0.2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x14ac:dyDescent="0.2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x14ac:dyDescent="0.2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x14ac:dyDescent="0.2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x14ac:dyDescent="0.2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x14ac:dyDescent="0.2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x14ac:dyDescent="0.2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x14ac:dyDescent="0.2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x14ac:dyDescent="0.2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x14ac:dyDescent="0.2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x14ac:dyDescent="0.2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x14ac:dyDescent="0.2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x14ac:dyDescent="0.2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x14ac:dyDescent="0.2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x14ac:dyDescent="0.2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x14ac:dyDescent="0.2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x14ac:dyDescent="0.2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x14ac:dyDescent="0.2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x14ac:dyDescent="0.2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x14ac:dyDescent="0.2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x14ac:dyDescent="0.2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x14ac:dyDescent="0.2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x14ac:dyDescent="0.2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x14ac:dyDescent="0.2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x14ac:dyDescent="0.2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x14ac:dyDescent="0.2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x14ac:dyDescent="0.2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x14ac:dyDescent="0.2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x14ac:dyDescent="0.2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x14ac:dyDescent="0.2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x14ac:dyDescent="0.2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x14ac:dyDescent="0.2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x14ac:dyDescent="0.2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x14ac:dyDescent="0.2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x14ac:dyDescent="0.2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x14ac:dyDescent="0.2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x14ac:dyDescent="0.2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x14ac:dyDescent="0.2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x14ac:dyDescent="0.2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x14ac:dyDescent="0.2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x14ac:dyDescent="0.2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x14ac:dyDescent="0.2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x14ac:dyDescent="0.2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x14ac:dyDescent="0.2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x14ac:dyDescent="0.2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x14ac:dyDescent="0.2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x14ac:dyDescent="0.2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x14ac:dyDescent="0.2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x14ac:dyDescent="0.2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x14ac:dyDescent="0.2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x14ac:dyDescent="0.2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x14ac:dyDescent="0.2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x14ac:dyDescent="0.2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x14ac:dyDescent="0.2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x14ac:dyDescent="0.2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x14ac:dyDescent="0.2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x14ac:dyDescent="0.2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x14ac:dyDescent="0.2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x14ac:dyDescent="0.2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x14ac:dyDescent="0.2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x14ac:dyDescent="0.2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x14ac:dyDescent="0.2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x14ac:dyDescent="0.2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x14ac:dyDescent="0.2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x14ac:dyDescent="0.2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x14ac:dyDescent="0.2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x14ac:dyDescent="0.2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x14ac:dyDescent="0.2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x14ac:dyDescent="0.2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x14ac:dyDescent="0.2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x14ac:dyDescent="0.2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x14ac:dyDescent="0.2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x14ac:dyDescent="0.2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x14ac:dyDescent="0.2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x14ac:dyDescent="0.2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x14ac:dyDescent="0.2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x14ac:dyDescent="0.2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x14ac:dyDescent="0.2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x14ac:dyDescent="0.2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x14ac:dyDescent="0.2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x14ac:dyDescent="0.2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x14ac:dyDescent="0.2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x14ac:dyDescent="0.2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x14ac:dyDescent="0.2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x14ac:dyDescent="0.2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x14ac:dyDescent="0.2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x14ac:dyDescent="0.2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x14ac:dyDescent="0.2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x14ac:dyDescent="0.2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x14ac:dyDescent="0.2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x14ac:dyDescent="0.2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x14ac:dyDescent="0.2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x14ac:dyDescent="0.2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x14ac:dyDescent="0.2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x14ac:dyDescent="0.2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x14ac:dyDescent="0.2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x14ac:dyDescent="0.2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x14ac:dyDescent="0.2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x14ac:dyDescent="0.2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x14ac:dyDescent="0.2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x14ac:dyDescent="0.2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x14ac:dyDescent="0.2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x14ac:dyDescent="0.2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x14ac:dyDescent="0.2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x14ac:dyDescent="0.2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x14ac:dyDescent="0.2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x14ac:dyDescent="0.2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x14ac:dyDescent="0.2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x14ac:dyDescent="0.2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x14ac:dyDescent="0.2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x14ac:dyDescent="0.2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x14ac:dyDescent="0.2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x14ac:dyDescent="0.2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x14ac:dyDescent="0.2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x14ac:dyDescent="0.2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x14ac:dyDescent="0.2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x14ac:dyDescent="0.2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x14ac:dyDescent="0.2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x14ac:dyDescent="0.2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x14ac:dyDescent="0.2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x14ac:dyDescent="0.2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x14ac:dyDescent="0.2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x14ac:dyDescent="0.2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x14ac:dyDescent="0.2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x14ac:dyDescent="0.2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x14ac:dyDescent="0.2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x14ac:dyDescent="0.2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x14ac:dyDescent="0.2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x14ac:dyDescent="0.2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x14ac:dyDescent="0.2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x14ac:dyDescent="0.2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x14ac:dyDescent="0.2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x14ac:dyDescent="0.2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x14ac:dyDescent="0.2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x14ac:dyDescent="0.2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x14ac:dyDescent="0.2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x14ac:dyDescent="0.2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x14ac:dyDescent="0.2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x14ac:dyDescent="0.2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x14ac:dyDescent="0.2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x14ac:dyDescent="0.2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x14ac:dyDescent="0.2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x14ac:dyDescent="0.2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x14ac:dyDescent="0.2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x14ac:dyDescent="0.2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x14ac:dyDescent="0.2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x14ac:dyDescent="0.2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x14ac:dyDescent="0.2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x14ac:dyDescent="0.2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x14ac:dyDescent="0.2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x14ac:dyDescent="0.2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x14ac:dyDescent="0.2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x14ac:dyDescent="0.2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x14ac:dyDescent="0.2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x14ac:dyDescent="0.2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x14ac:dyDescent="0.2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x14ac:dyDescent="0.2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x14ac:dyDescent="0.2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x14ac:dyDescent="0.2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x14ac:dyDescent="0.2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x14ac:dyDescent="0.2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x14ac:dyDescent="0.2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x14ac:dyDescent="0.2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x14ac:dyDescent="0.2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x14ac:dyDescent="0.2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x14ac:dyDescent="0.2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x14ac:dyDescent="0.2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x14ac:dyDescent="0.2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x14ac:dyDescent="0.2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x14ac:dyDescent="0.2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x14ac:dyDescent="0.2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x14ac:dyDescent="0.2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x14ac:dyDescent="0.2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x14ac:dyDescent="0.2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x14ac:dyDescent="0.2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x14ac:dyDescent="0.2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x14ac:dyDescent="0.2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x14ac:dyDescent="0.2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x14ac:dyDescent="0.2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x14ac:dyDescent="0.2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x14ac:dyDescent="0.2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x14ac:dyDescent="0.2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x14ac:dyDescent="0.2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x14ac:dyDescent="0.2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x14ac:dyDescent="0.2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x14ac:dyDescent="0.2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x14ac:dyDescent="0.2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x14ac:dyDescent="0.2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x14ac:dyDescent="0.2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x14ac:dyDescent="0.2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x14ac:dyDescent="0.2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x14ac:dyDescent="0.2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x14ac:dyDescent="0.2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x14ac:dyDescent="0.2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x14ac:dyDescent="0.2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x14ac:dyDescent="0.2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x14ac:dyDescent="0.2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x14ac:dyDescent="0.2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x14ac:dyDescent="0.2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x14ac:dyDescent="0.2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x14ac:dyDescent="0.2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x14ac:dyDescent="0.2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x14ac:dyDescent="0.2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x14ac:dyDescent="0.2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x14ac:dyDescent="0.2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x14ac:dyDescent="0.2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x14ac:dyDescent="0.2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x14ac:dyDescent="0.2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x14ac:dyDescent="0.2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x14ac:dyDescent="0.2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x14ac:dyDescent="0.2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x14ac:dyDescent="0.2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x14ac:dyDescent="0.2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x14ac:dyDescent="0.2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x14ac:dyDescent="0.2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x14ac:dyDescent="0.2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x14ac:dyDescent="0.2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x14ac:dyDescent="0.2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x14ac:dyDescent="0.2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x14ac:dyDescent="0.2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x14ac:dyDescent="0.2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x14ac:dyDescent="0.2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x14ac:dyDescent="0.2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x14ac:dyDescent="0.2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x14ac:dyDescent="0.2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x14ac:dyDescent="0.2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x14ac:dyDescent="0.2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x14ac:dyDescent="0.2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x14ac:dyDescent="0.2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x14ac:dyDescent="0.2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x14ac:dyDescent="0.2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x14ac:dyDescent="0.2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x14ac:dyDescent="0.2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x14ac:dyDescent="0.2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x14ac:dyDescent="0.2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x14ac:dyDescent="0.2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x14ac:dyDescent="0.2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x14ac:dyDescent="0.2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x14ac:dyDescent="0.2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x14ac:dyDescent="0.2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x14ac:dyDescent="0.2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x14ac:dyDescent="0.2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x14ac:dyDescent="0.2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x14ac:dyDescent="0.2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x14ac:dyDescent="0.2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x14ac:dyDescent="0.2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x14ac:dyDescent="0.2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x14ac:dyDescent="0.2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x14ac:dyDescent="0.2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x14ac:dyDescent="0.2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x14ac:dyDescent="0.2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x14ac:dyDescent="0.2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x14ac:dyDescent="0.2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x14ac:dyDescent="0.2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x14ac:dyDescent="0.2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x14ac:dyDescent="0.2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x14ac:dyDescent="0.2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x14ac:dyDescent="0.2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x14ac:dyDescent="0.2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x14ac:dyDescent="0.2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x14ac:dyDescent="0.2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x14ac:dyDescent="0.2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x14ac:dyDescent="0.2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x14ac:dyDescent="0.2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x14ac:dyDescent="0.2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x14ac:dyDescent="0.2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x14ac:dyDescent="0.2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x14ac:dyDescent="0.2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x14ac:dyDescent="0.2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x14ac:dyDescent="0.2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x14ac:dyDescent="0.2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x14ac:dyDescent="0.2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x14ac:dyDescent="0.2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x14ac:dyDescent="0.2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x14ac:dyDescent="0.2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x14ac:dyDescent="0.2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x14ac:dyDescent="0.2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x14ac:dyDescent="0.2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x14ac:dyDescent="0.2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x14ac:dyDescent="0.2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x14ac:dyDescent="0.2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x14ac:dyDescent="0.2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x14ac:dyDescent="0.2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x14ac:dyDescent="0.2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x14ac:dyDescent="0.2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x14ac:dyDescent="0.2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x14ac:dyDescent="0.2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x14ac:dyDescent="0.2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x14ac:dyDescent="0.2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x14ac:dyDescent="0.2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x14ac:dyDescent="0.2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x14ac:dyDescent="0.2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x14ac:dyDescent="0.2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x14ac:dyDescent="0.2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x14ac:dyDescent="0.2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x14ac:dyDescent="0.2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x14ac:dyDescent="0.2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x14ac:dyDescent="0.2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x14ac:dyDescent="0.2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x14ac:dyDescent="0.2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x14ac:dyDescent="0.2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x14ac:dyDescent="0.2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x14ac:dyDescent="0.2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x14ac:dyDescent="0.2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x14ac:dyDescent="0.2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x14ac:dyDescent="0.2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x14ac:dyDescent="0.2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x14ac:dyDescent="0.2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x14ac:dyDescent="0.2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x14ac:dyDescent="0.2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x14ac:dyDescent="0.2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x14ac:dyDescent="0.2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x14ac:dyDescent="0.2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x14ac:dyDescent="0.2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x14ac:dyDescent="0.2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x14ac:dyDescent="0.2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x14ac:dyDescent="0.2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x14ac:dyDescent="0.2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x14ac:dyDescent="0.2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x14ac:dyDescent="0.2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x14ac:dyDescent="0.2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x14ac:dyDescent="0.2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x14ac:dyDescent="0.2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x14ac:dyDescent="0.2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x14ac:dyDescent="0.2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x14ac:dyDescent="0.2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x14ac:dyDescent="0.2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x14ac:dyDescent="0.2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x14ac:dyDescent="0.2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x14ac:dyDescent="0.2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x14ac:dyDescent="0.2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x14ac:dyDescent="0.2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x14ac:dyDescent="0.2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x14ac:dyDescent="0.2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x14ac:dyDescent="0.2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x14ac:dyDescent="0.2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x14ac:dyDescent="0.2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x14ac:dyDescent="0.2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x14ac:dyDescent="0.2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x14ac:dyDescent="0.2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x14ac:dyDescent="0.2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x14ac:dyDescent="0.2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x14ac:dyDescent="0.2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x14ac:dyDescent="0.2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x14ac:dyDescent="0.2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x14ac:dyDescent="0.2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x14ac:dyDescent="0.2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x14ac:dyDescent="0.2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x14ac:dyDescent="0.2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x14ac:dyDescent="0.2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x14ac:dyDescent="0.2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x14ac:dyDescent="0.2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x14ac:dyDescent="0.2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x14ac:dyDescent="0.2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x14ac:dyDescent="0.2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x14ac:dyDescent="0.2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x14ac:dyDescent="0.2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x14ac:dyDescent="0.2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x14ac:dyDescent="0.2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x14ac:dyDescent="0.2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x14ac:dyDescent="0.2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x14ac:dyDescent="0.2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x14ac:dyDescent="0.2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x14ac:dyDescent="0.2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x14ac:dyDescent="0.2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x14ac:dyDescent="0.2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x14ac:dyDescent="0.2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x14ac:dyDescent="0.2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x14ac:dyDescent="0.2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x14ac:dyDescent="0.2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x14ac:dyDescent="0.2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x14ac:dyDescent="0.2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x14ac:dyDescent="0.2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x14ac:dyDescent="0.2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x14ac:dyDescent="0.2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x14ac:dyDescent="0.2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x14ac:dyDescent="0.2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x14ac:dyDescent="0.2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x14ac:dyDescent="0.2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x14ac:dyDescent="0.2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G24" sqref="G24"/>
    </sheetView>
  </sheetViews>
  <sheetFormatPr baseColWidth="10" defaultRowHeight="15" x14ac:dyDescent="0.2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 x14ac:dyDescent="0.3">
      <c r="C1" s="92" t="s">
        <v>30</v>
      </c>
      <c r="D1" s="92"/>
      <c r="E1" s="92"/>
      <c r="F1" s="92"/>
      <c r="G1" s="92"/>
      <c r="H1" s="92"/>
      <c r="K1" s="68">
        <f>'Resumen Mail'!B7</f>
        <v>44805</v>
      </c>
      <c r="L1"/>
    </row>
    <row r="2" spans="1:14" ht="36.75" x14ac:dyDescent="0.25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x14ac:dyDescent="0.25">
      <c r="A3" s="11" t="str">
        <f>B3&amp;" "&amp;IF(C3="",C2,C3)</f>
        <v xml:space="preserve"> Cuota N°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x14ac:dyDescent="0.25">
      <c r="A4" s="11" t="str">
        <f t="shared" ref="A4:A41" si="1">B4&amp;" "&amp;IF(C4="",C3,C4)</f>
        <v xml:space="preserve"> 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0</v>
      </c>
    </row>
    <row r="5" spans="1:14" x14ac:dyDescent="0.25">
      <c r="A5" s="11" t="str">
        <f t="shared" si="1"/>
        <v xml:space="preserve"> 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0</v>
      </c>
    </row>
    <row r="6" spans="1:14" x14ac:dyDescent="0.25">
      <c r="A6" s="11" t="str">
        <f t="shared" si="1"/>
        <v xml:space="preserve"> 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0</v>
      </c>
    </row>
    <row r="7" spans="1:14" x14ac:dyDescent="0.25">
      <c r="A7" s="11" t="str">
        <f t="shared" si="1"/>
        <v xml:space="preserve"> 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0</v>
      </c>
    </row>
    <row r="8" spans="1:14" x14ac:dyDescent="0.25">
      <c r="A8" s="11" t="str">
        <f t="shared" si="1"/>
        <v xml:space="preserve"> </v>
      </c>
      <c r="J8" s="30" t="str">
        <f t="shared" si="0"/>
        <v/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0</v>
      </c>
    </row>
    <row r="9" spans="1:14" x14ac:dyDescent="0.25">
      <c r="A9" s="11" t="str">
        <f t="shared" si="1"/>
        <v xml:space="preserve"> </v>
      </c>
      <c r="J9" s="30" t="str">
        <f t="shared" si="0"/>
        <v/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0</v>
      </c>
    </row>
    <row r="10" spans="1:14" x14ac:dyDescent="0.25">
      <c r="A10" s="11" t="str">
        <f t="shared" si="1"/>
        <v xml:space="preserve"> 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0</v>
      </c>
    </row>
    <row r="11" spans="1:14" x14ac:dyDescent="0.25">
      <c r="A11" s="11" t="str">
        <f t="shared" si="1"/>
        <v xml:space="preserve"> 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0</v>
      </c>
    </row>
    <row r="12" spans="1:14" x14ac:dyDescent="0.25">
      <c r="A12" s="11" t="str">
        <f t="shared" si="1"/>
        <v xml:space="preserve"> 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0</v>
      </c>
    </row>
    <row r="13" spans="1:14" x14ac:dyDescent="0.25">
      <c r="A13" s="11" t="str">
        <f t="shared" si="1"/>
        <v xml:space="preserve"> 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0</v>
      </c>
    </row>
    <row r="14" spans="1:14" x14ac:dyDescent="0.25">
      <c r="A14" s="11" t="str">
        <f t="shared" si="1"/>
        <v xml:space="preserve"> 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0</v>
      </c>
    </row>
    <row r="15" spans="1:14" x14ac:dyDescent="0.25">
      <c r="A15" s="11" t="str">
        <f t="shared" si="1"/>
        <v xml:space="preserve"> 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0</v>
      </c>
    </row>
    <row r="16" spans="1:14" x14ac:dyDescent="0.25">
      <c r="A16" s="11" t="str">
        <f t="shared" si="1"/>
        <v xml:space="preserve"> 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0</v>
      </c>
    </row>
    <row r="17" spans="1:14" x14ac:dyDescent="0.25">
      <c r="A17" s="11" t="str">
        <f t="shared" si="1"/>
        <v xml:space="preserve"> 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0</v>
      </c>
    </row>
    <row r="18" spans="1:14" x14ac:dyDescent="0.25">
      <c r="A18" s="11" t="str">
        <f t="shared" si="1"/>
        <v xml:space="preserve"> 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0</v>
      </c>
    </row>
    <row r="19" spans="1:14" x14ac:dyDescent="0.25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x14ac:dyDescent="0.25">
      <c r="A20" s="11" t="str">
        <f t="shared" si="1"/>
        <v xml:space="preserve"> 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0</v>
      </c>
    </row>
    <row r="21" spans="1:14" x14ac:dyDescent="0.25">
      <c r="A21" s="11" t="str">
        <f t="shared" si="1"/>
        <v xml:space="preserve"> </v>
      </c>
      <c r="J21" s="30" t="str">
        <f t="shared" si="3"/>
        <v/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0</v>
      </c>
    </row>
    <row r="22" spans="1:14" x14ac:dyDescent="0.25">
      <c r="A22" s="11" t="str">
        <f t="shared" si="1"/>
        <v xml:space="preserve"> </v>
      </c>
      <c r="J22" s="30" t="str">
        <f t="shared" si="3"/>
        <v/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0</v>
      </c>
    </row>
    <row r="23" spans="1:14" x14ac:dyDescent="0.25">
      <c r="A23" s="11" t="str">
        <f t="shared" si="1"/>
        <v xml:space="preserve"> </v>
      </c>
      <c r="J23" s="30" t="str">
        <f t="shared" si="3"/>
        <v/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0</v>
      </c>
    </row>
    <row r="24" spans="1:14" x14ac:dyDescent="0.25">
      <c r="A24" s="11" t="str">
        <f t="shared" si="1"/>
        <v xml:space="preserve"> </v>
      </c>
      <c r="J24" s="30" t="str">
        <f t="shared" si="3"/>
        <v/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0</v>
      </c>
    </row>
    <row r="25" spans="1:14" x14ac:dyDescent="0.25">
      <c r="A25" s="11" t="str">
        <f t="shared" si="1"/>
        <v xml:space="preserve"> </v>
      </c>
      <c r="J25" s="30" t="str">
        <f t="shared" si="3"/>
        <v/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0</v>
      </c>
    </row>
    <row r="26" spans="1:14" x14ac:dyDescent="0.25">
      <c r="A26" s="11" t="str">
        <f t="shared" si="1"/>
        <v xml:space="preserve"> 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0</v>
      </c>
    </row>
    <row r="27" spans="1:14" x14ac:dyDescent="0.25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x14ac:dyDescent="0.25">
      <c r="A28" s="11" t="str">
        <f t="shared" si="1"/>
        <v xml:space="preserve"> 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0</v>
      </c>
    </row>
    <row r="29" spans="1:14" x14ac:dyDescent="0.25">
      <c r="A29" s="11" t="str">
        <f t="shared" si="1"/>
        <v xml:space="preserve"> 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0</v>
      </c>
    </row>
    <row r="30" spans="1:14" x14ac:dyDescent="0.25">
      <c r="A30" s="11" t="str">
        <f t="shared" si="1"/>
        <v xml:space="preserve"> 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0</v>
      </c>
    </row>
    <row r="31" spans="1:14" x14ac:dyDescent="0.25">
      <c r="A31" s="11" t="str">
        <f t="shared" si="1"/>
        <v xml:space="preserve"> 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0</v>
      </c>
    </row>
    <row r="32" spans="1:14" x14ac:dyDescent="0.25">
      <c r="A32" s="11" t="str">
        <f t="shared" si="1"/>
        <v xml:space="preserve"> 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0</v>
      </c>
    </row>
    <row r="33" spans="1:14" x14ac:dyDescent="0.25">
      <c r="A33" s="11" t="str">
        <f t="shared" si="1"/>
        <v xml:space="preserve"> 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0</v>
      </c>
    </row>
    <row r="34" spans="1:14" x14ac:dyDescent="0.25">
      <c r="A34" s="11" t="str">
        <f t="shared" si="1"/>
        <v xml:space="preserve"> 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0</v>
      </c>
    </row>
    <row r="35" spans="1:14" x14ac:dyDescent="0.25">
      <c r="A35" s="11" t="str">
        <f t="shared" si="1"/>
        <v xml:space="preserve"> 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0</v>
      </c>
    </row>
    <row r="36" spans="1:14" x14ac:dyDescent="0.25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x14ac:dyDescent="0.25">
      <c r="A37" s="11" t="str">
        <f t="shared" si="1"/>
        <v xml:space="preserve"> 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0</v>
      </c>
    </row>
    <row r="38" spans="1:14" x14ac:dyDescent="0.25">
      <c r="A38" s="11" t="str">
        <f t="shared" si="1"/>
        <v xml:space="preserve"> 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0</v>
      </c>
    </row>
    <row r="39" spans="1:14" x14ac:dyDescent="0.25">
      <c r="A39" s="11" t="str">
        <f t="shared" si="1"/>
        <v xml:space="preserve"> 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0</v>
      </c>
    </row>
    <row r="40" spans="1:14" x14ac:dyDescent="0.25">
      <c r="A40" s="11" t="str">
        <f t="shared" si="1"/>
        <v xml:space="preserve"> 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0</v>
      </c>
    </row>
    <row r="41" spans="1:14" x14ac:dyDescent="0.25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 x14ac:dyDescent="0.25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 x14ac:dyDescent="0.25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 x14ac:dyDescent="0.25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 x14ac:dyDescent="0.25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 x14ac:dyDescent="0.25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 x14ac:dyDescent="0.25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 x14ac:dyDescent="0.25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 x14ac:dyDescent="0.25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 x14ac:dyDescent="0.25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 x14ac:dyDescent="0.25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 x14ac:dyDescent="0.25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 x14ac:dyDescent="0.25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 x14ac:dyDescent="0.25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 x14ac:dyDescent="0.25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 x14ac:dyDescent="0.25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 x14ac:dyDescent="0.25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 x14ac:dyDescent="0.25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 x14ac:dyDescent="0.25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 x14ac:dyDescent="0.25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 x14ac:dyDescent="0.25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 x14ac:dyDescent="0.25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 x14ac:dyDescent="0.25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 x14ac:dyDescent="0.25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 x14ac:dyDescent="0.25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 x14ac:dyDescent="0.25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 x14ac:dyDescent="0.25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 x14ac:dyDescent="0.25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 x14ac:dyDescent="0.25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 x14ac:dyDescent="0.25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 x14ac:dyDescent="0.25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 x14ac:dyDescent="0.25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 x14ac:dyDescent="0.25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 x14ac:dyDescent="0.25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 x14ac:dyDescent="0.25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 x14ac:dyDescent="0.25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 x14ac:dyDescent="0.25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 x14ac:dyDescent="0.25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 x14ac:dyDescent="0.25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 x14ac:dyDescent="0.25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 x14ac:dyDescent="0.25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 x14ac:dyDescent="0.25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 x14ac:dyDescent="0.25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 x14ac:dyDescent="0.25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 x14ac:dyDescent="0.25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 x14ac:dyDescent="0.25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 x14ac:dyDescent="0.25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 x14ac:dyDescent="0.25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 x14ac:dyDescent="0.25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 x14ac:dyDescent="0.25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 x14ac:dyDescent="0.25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 x14ac:dyDescent="0.25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 x14ac:dyDescent="0.25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 x14ac:dyDescent="0.25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 x14ac:dyDescent="0.25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 x14ac:dyDescent="0.25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 x14ac:dyDescent="0.25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 x14ac:dyDescent="0.25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 x14ac:dyDescent="0.25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 x14ac:dyDescent="0.25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 x14ac:dyDescent="0.25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 x14ac:dyDescent="0.25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 x14ac:dyDescent="0.25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 x14ac:dyDescent="0.25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 x14ac:dyDescent="0.25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 x14ac:dyDescent="0.25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 x14ac:dyDescent="0.25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 x14ac:dyDescent="0.25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 x14ac:dyDescent="0.25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 x14ac:dyDescent="0.25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 x14ac:dyDescent="0.25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 x14ac:dyDescent="0.25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 x14ac:dyDescent="0.25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 x14ac:dyDescent="0.25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 x14ac:dyDescent="0.25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 x14ac:dyDescent="0.25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 x14ac:dyDescent="0.25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 x14ac:dyDescent="0.25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 x14ac:dyDescent="0.25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 x14ac:dyDescent="0.25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 x14ac:dyDescent="0.25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 x14ac:dyDescent="0.25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 x14ac:dyDescent="0.25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 x14ac:dyDescent="0.25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 x14ac:dyDescent="0.25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 x14ac:dyDescent="0.25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 x14ac:dyDescent="0.25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 x14ac:dyDescent="0.25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 x14ac:dyDescent="0.25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 x14ac:dyDescent="0.25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 x14ac:dyDescent="0.25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 x14ac:dyDescent="0.25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 x14ac:dyDescent="0.25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 x14ac:dyDescent="0.25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 x14ac:dyDescent="0.25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 x14ac:dyDescent="0.25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 x14ac:dyDescent="0.25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 x14ac:dyDescent="0.25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 x14ac:dyDescent="0.25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 x14ac:dyDescent="0.25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 x14ac:dyDescent="0.25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 x14ac:dyDescent="0.25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 x14ac:dyDescent="0.25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 x14ac:dyDescent="0.25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x14ac:dyDescent="0.25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 x14ac:dyDescent="0.25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 x14ac:dyDescent="0.25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 x14ac:dyDescent="0.25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 x14ac:dyDescent="0.25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 x14ac:dyDescent="0.25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 x14ac:dyDescent="0.25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 x14ac:dyDescent="0.25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 x14ac:dyDescent="0.25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 x14ac:dyDescent="0.25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 x14ac:dyDescent="0.25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 x14ac:dyDescent="0.25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 x14ac:dyDescent="0.25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 x14ac:dyDescent="0.25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 x14ac:dyDescent="0.25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 x14ac:dyDescent="0.25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 x14ac:dyDescent="0.25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 x14ac:dyDescent="0.25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 x14ac:dyDescent="0.25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 x14ac:dyDescent="0.25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 x14ac:dyDescent="0.25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 x14ac:dyDescent="0.25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 x14ac:dyDescent="0.25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 x14ac:dyDescent="0.25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 x14ac:dyDescent="0.25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x14ac:dyDescent="0.25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x14ac:dyDescent="0.25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x14ac:dyDescent="0.25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x14ac:dyDescent="0.25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x14ac:dyDescent="0.25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x14ac:dyDescent="0.25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x14ac:dyDescent="0.25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x14ac:dyDescent="0.25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x14ac:dyDescent="0.25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x14ac:dyDescent="0.25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x14ac:dyDescent="0.25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x14ac:dyDescent="0.25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x14ac:dyDescent="0.25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x14ac:dyDescent="0.25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x14ac:dyDescent="0.25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x14ac:dyDescent="0.25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x14ac:dyDescent="0.25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x14ac:dyDescent="0.25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x14ac:dyDescent="0.25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x14ac:dyDescent="0.25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x14ac:dyDescent="0.25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x14ac:dyDescent="0.25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x14ac:dyDescent="0.25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x14ac:dyDescent="0.25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x14ac:dyDescent="0.25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x14ac:dyDescent="0.25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x14ac:dyDescent="0.25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x14ac:dyDescent="0.25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x14ac:dyDescent="0.25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x14ac:dyDescent="0.25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x14ac:dyDescent="0.25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x14ac:dyDescent="0.25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x14ac:dyDescent="0.25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x14ac:dyDescent="0.25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x14ac:dyDescent="0.25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x14ac:dyDescent="0.25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x14ac:dyDescent="0.25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x14ac:dyDescent="0.25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x14ac:dyDescent="0.25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x14ac:dyDescent="0.25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x14ac:dyDescent="0.25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x14ac:dyDescent="0.25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x14ac:dyDescent="0.25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x14ac:dyDescent="0.25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x14ac:dyDescent="0.25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x14ac:dyDescent="0.25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x14ac:dyDescent="0.25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x14ac:dyDescent="0.25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x14ac:dyDescent="0.25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x14ac:dyDescent="0.25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x14ac:dyDescent="0.25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x14ac:dyDescent="0.25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x14ac:dyDescent="0.25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x14ac:dyDescent="0.25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x14ac:dyDescent="0.25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x14ac:dyDescent="0.25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x14ac:dyDescent="0.25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x14ac:dyDescent="0.25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x14ac:dyDescent="0.25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x14ac:dyDescent="0.25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x14ac:dyDescent="0.25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x14ac:dyDescent="0.25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x14ac:dyDescent="0.25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x14ac:dyDescent="0.25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x14ac:dyDescent="0.25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x14ac:dyDescent="0.25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x14ac:dyDescent="0.25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x14ac:dyDescent="0.25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x14ac:dyDescent="0.25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x14ac:dyDescent="0.25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x14ac:dyDescent="0.25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x14ac:dyDescent="0.25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x14ac:dyDescent="0.25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x14ac:dyDescent="0.25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x14ac:dyDescent="0.25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 x14ac:dyDescent="0.25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 x14ac:dyDescent="0.25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 x14ac:dyDescent="0.25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 x14ac:dyDescent="0.25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 x14ac:dyDescent="0.25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 x14ac:dyDescent="0.25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 x14ac:dyDescent="0.25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 x14ac:dyDescent="0.25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 x14ac:dyDescent="0.25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 x14ac:dyDescent="0.25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 x14ac:dyDescent="0.25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 x14ac:dyDescent="0.25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 x14ac:dyDescent="0.25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 x14ac:dyDescent="0.25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 x14ac:dyDescent="0.25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 x14ac:dyDescent="0.25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 x14ac:dyDescent="0.25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 x14ac:dyDescent="0.25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 x14ac:dyDescent="0.25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 x14ac:dyDescent="0.25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 x14ac:dyDescent="0.25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 x14ac:dyDescent="0.25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 x14ac:dyDescent="0.25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 x14ac:dyDescent="0.25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 x14ac:dyDescent="0.25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 x14ac:dyDescent="0.25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 x14ac:dyDescent="0.25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 x14ac:dyDescent="0.25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 x14ac:dyDescent="0.25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 x14ac:dyDescent="0.25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 x14ac:dyDescent="0.25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 x14ac:dyDescent="0.25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 x14ac:dyDescent="0.25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 x14ac:dyDescent="0.25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 x14ac:dyDescent="0.25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 x14ac:dyDescent="0.25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 x14ac:dyDescent="0.25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 x14ac:dyDescent="0.25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 x14ac:dyDescent="0.25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 x14ac:dyDescent="0.25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 x14ac:dyDescent="0.25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 x14ac:dyDescent="0.25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 x14ac:dyDescent="0.25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 x14ac:dyDescent="0.25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 x14ac:dyDescent="0.25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 x14ac:dyDescent="0.25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 x14ac:dyDescent="0.25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 x14ac:dyDescent="0.25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 x14ac:dyDescent="0.25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 x14ac:dyDescent="0.25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 x14ac:dyDescent="0.25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 x14ac:dyDescent="0.25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 x14ac:dyDescent="0.25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 x14ac:dyDescent="0.25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 x14ac:dyDescent="0.25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 x14ac:dyDescent="0.25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 x14ac:dyDescent="0.25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 x14ac:dyDescent="0.25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 x14ac:dyDescent="0.25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 x14ac:dyDescent="0.25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 x14ac:dyDescent="0.25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 x14ac:dyDescent="0.25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 x14ac:dyDescent="0.25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 x14ac:dyDescent="0.25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 x14ac:dyDescent="0.25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 x14ac:dyDescent="0.25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 x14ac:dyDescent="0.25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 x14ac:dyDescent="0.25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 x14ac:dyDescent="0.25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 x14ac:dyDescent="0.25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 x14ac:dyDescent="0.25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 x14ac:dyDescent="0.25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 x14ac:dyDescent="0.25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 x14ac:dyDescent="0.25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 x14ac:dyDescent="0.25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 x14ac:dyDescent="0.25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 x14ac:dyDescent="0.25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 x14ac:dyDescent="0.25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 x14ac:dyDescent="0.25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 x14ac:dyDescent="0.25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 x14ac:dyDescent="0.25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 x14ac:dyDescent="0.25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 x14ac:dyDescent="0.25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 x14ac:dyDescent="0.25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 x14ac:dyDescent="0.25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 x14ac:dyDescent="0.25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 x14ac:dyDescent="0.25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 x14ac:dyDescent="0.25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 x14ac:dyDescent="0.25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 x14ac:dyDescent="0.25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 x14ac:dyDescent="0.25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 x14ac:dyDescent="0.25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 x14ac:dyDescent="0.25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 x14ac:dyDescent="0.25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 x14ac:dyDescent="0.25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 x14ac:dyDescent="0.25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 x14ac:dyDescent="0.25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 x14ac:dyDescent="0.25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 x14ac:dyDescent="0.25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 x14ac:dyDescent="0.25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 x14ac:dyDescent="0.25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 x14ac:dyDescent="0.25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 x14ac:dyDescent="0.25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 x14ac:dyDescent="0.25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 x14ac:dyDescent="0.25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 x14ac:dyDescent="0.25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 x14ac:dyDescent="0.25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 x14ac:dyDescent="0.25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 x14ac:dyDescent="0.25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 x14ac:dyDescent="0.25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 x14ac:dyDescent="0.25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 x14ac:dyDescent="0.25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 x14ac:dyDescent="0.25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 x14ac:dyDescent="0.25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 x14ac:dyDescent="0.25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 x14ac:dyDescent="0.25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 x14ac:dyDescent="0.25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 x14ac:dyDescent="0.25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 x14ac:dyDescent="0.25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 x14ac:dyDescent="0.25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 x14ac:dyDescent="0.25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 x14ac:dyDescent="0.25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 x14ac:dyDescent="0.25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 x14ac:dyDescent="0.25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 x14ac:dyDescent="0.25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 x14ac:dyDescent="0.25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 x14ac:dyDescent="0.25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 x14ac:dyDescent="0.25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 x14ac:dyDescent="0.25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 x14ac:dyDescent="0.25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 x14ac:dyDescent="0.25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 x14ac:dyDescent="0.25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 x14ac:dyDescent="0.25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 x14ac:dyDescent="0.25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 x14ac:dyDescent="0.25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 x14ac:dyDescent="0.25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 x14ac:dyDescent="0.25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 x14ac:dyDescent="0.25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 x14ac:dyDescent="0.25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 x14ac:dyDescent="0.25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 x14ac:dyDescent="0.25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 x14ac:dyDescent="0.25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 x14ac:dyDescent="0.25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 x14ac:dyDescent="0.25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 x14ac:dyDescent="0.25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 x14ac:dyDescent="0.25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 x14ac:dyDescent="0.25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 x14ac:dyDescent="0.25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 x14ac:dyDescent="0.25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 x14ac:dyDescent="0.25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 x14ac:dyDescent="0.25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 x14ac:dyDescent="0.25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 x14ac:dyDescent="0.25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 x14ac:dyDescent="0.25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 x14ac:dyDescent="0.25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 x14ac:dyDescent="0.25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 x14ac:dyDescent="0.25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 x14ac:dyDescent="0.25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 x14ac:dyDescent="0.25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 x14ac:dyDescent="0.25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 x14ac:dyDescent="0.25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 x14ac:dyDescent="0.25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 x14ac:dyDescent="0.25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 x14ac:dyDescent="0.25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 x14ac:dyDescent="0.25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 x14ac:dyDescent="0.25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 x14ac:dyDescent="0.25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 x14ac:dyDescent="0.25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 x14ac:dyDescent="0.25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 x14ac:dyDescent="0.25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 x14ac:dyDescent="0.25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 x14ac:dyDescent="0.25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 x14ac:dyDescent="0.25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 x14ac:dyDescent="0.25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 x14ac:dyDescent="0.25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 x14ac:dyDescent="0.25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 x14ac:dyDescent="0.25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 x14ac:dyDescent="0.25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 x14ac:dyDescent="0.25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 x14ac:dyDescent="0.25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 x14ac:dyDescent="0.25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 x14ac:dyDescent="0.25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 x14ac:dyDescent="0.25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 x14ac:dyDescent="0.25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 x14ac:dyDescent="0.25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 x14ac:dyDescent="0.25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 x14ac:dyDescent="0.25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 x14ac:dyDescent="0.25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 x14ac:dyDescent="0.25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 x14ac:dyDescent="0.25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 x14ac:dyDescent="0.25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 x14ac:dyDescent="0.25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 x14ac:dyDescent="0.25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 x14ac:dyDescent="0.25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 x14ac:dyDescent="0.25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 x14ac:dyDescent="0.25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 x14ac:dyDescent="0.25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 x14ac:dyDescent="0.25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 x14ac:dyDescent="0.25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 x14ac:dyDescent="0.25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 x14ac:dyDescent="0.25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 x14ac:dyDescent="0.25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 x14ac:dyDescent="0.25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 x14ac:dyDescent="0.25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 x14ac:dyDescent="0.25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 x14ac:dyDescent="0.25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 x14ac:dyDescent="0.25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 x14ac:dyDescent="0.25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 x14ac:dyDescent="0.25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 x14ac:dyDescent="0.25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 x14ac:dyDescent="0.25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 x14ac:dyDescent="0.25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 x14ac:dyDescent="0.25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 x14ac:dyDescent="0.25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 x14ac:dyDescent="0.25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 x14ac:dyDescent="0.25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 x14ac:dyDescent="0.25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 x14ac:dyDescent="0.25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 x14ac:dyDescent="0.25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 x14ac:dyDescent="0.25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 x14ac:dyDescent="0.25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 x14ac:dyDescent="0.25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 x14ac:dyDescent="0.25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 x14ac:dyDescent="0.25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 x14ac:dyDescent="0.25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 x14ac:dyDescent="0.25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 x14ac:dyDescent="0.25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 x14ac:dyDescent="0.25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 x14ac:dyDescent="0.25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 x14ac:dyDescent="0.25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 x14ac:dyDescent="0.25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 x14ac:dyDescent="0.25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 x14ac:dyDescent="0.25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 x14ac:dyDescent="0.25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 x14ac:dyDescent="0.25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 x14ac:dyDescent="0.25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 x14ac:dyDescent="0.25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 x14ac:dyDescent="0.25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 x14ac:dyDescent="0.25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 x14ac:dyDescent="0.25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x14ac:dyDescent="0.25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 x14ac:dyDescent="0.25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 x14ac:dyDescent="0.25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 x14ac:dyDescent="0.25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 x14ac:dyDescent="0.25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 x14ac:dyDescent="0.25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 x14ac:dyDescent="0.25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 x14ac:dyDescent="0.25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 x14ac:dyDescent="0.25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 x14ac:dyDescent="0.25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 x14ac:dyDescent="0.25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 x14ac:dyDescent="0.25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 x14ac:dyDescent="0.25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 x14ac:dyDescent="0.25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 x14ac:dyDescent="0.25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 x14ac:dyDescent="0.25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 x14ac:dyDescent="0.25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 x14ac:dyDescent="0.25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 x14ac:dyDescent="0.25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 x14ac:dyDescent="0.25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 x14ac:dyDescent="0.25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 x14ac:dyDescent="0.25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 x14ac:dyDescent="0.25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 x14ac:dyDescent="0.25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 x14ac:dyDescent="0.25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 x14ac:dyDescent="0.25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 x14ac:dyDescent="0.25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 x14ac:dyDescent="0.25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 x14ac:dyDescent="0.25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 x14ac:dyDescent="0.25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 x14ac:dyDescent="0.25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 x14ac:dyDescent="0.25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 x14ac:dyDescent="0.25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 x14ac:dyDescent="0.25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 x14ac:dyDescent="0.25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 x14ac:dyDescent="0.25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 x14ac:dyDescent="0.25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 x14ac:dyDescent="0.25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 x14ac:dyDescent="0.25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 x14ac:dyDescent="0.25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 x14ac:dyDescent="0.25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 x14ac:dyDescent="0.25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 x14ac:dyDescent="0.25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 x14ac:dyDescent="0.25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 x14ac:dyDescent="0.25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 x14ac:dyDescent="0.25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 x14ac:dyDescent="0.25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 x14ac:dyDescent="0.25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 x14ac:dyDescent="0.25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 x14ac:dyDescent="0.25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 x14ac:dyDescent="0.25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 x14ac:dyDescent="0.25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 x14ac:dyDescent="0.25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 x14ac:dyDescent="0.25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 x14ac:dyDescent="0.25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 x14ac:dyDescent="0.25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 x14ac:dyDescent="0.25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 x14ac:dyDescent="0.25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 x14ac:dyDescent="0.25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 x14ac:dyDescent="0.25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 x14ac:dyDescent="0.25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 x14ac:dyDescent="0.25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 x14ac:dyDescent="0.25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 x14ac:dyDescent="0.25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 x14ac:dyDescent="0.25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 x14ac:dyDescent="0.25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 x14ac:dyDescent="0.25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 x14ac:dyDescent="0.25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 x14ac:dyDescent="0.25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 x14ac:dyDescent="0.25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 x14ac:dyDescent="0.25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 x14ac:dyDescent="0.25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 x14ac:dyDescent="0.25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 x14ac:dyDescent="0.25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 x14ac:dyDescent="0.25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 x14ac:dyDescent="0.25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 x14ac:dyDescent="0.25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 x14ac:dyDescent="0.25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 x14ac:dyDescent="0.25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 x14ac:dyDescent="0.25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 x14ac:dyDescent="0.25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 x14ac:dyDescent="0.25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 x14ac:dyDescent="0.25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 x14ac:dyDescent="0.25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 x14ac:dyDescent="0.25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 x14ac:dyDescent="0.25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 x14ac:dyDescent="0.25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 x14ac:dyDescent="0.25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 x14ac:dyDescent="0.25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 x14ac:dyDescent="0.25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 x14ac:dyDescent="0.25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 x14ac:dyDescent="0.25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 x14ac:dyDescent="0.25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 x14ac:dyDescent="0.25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 x14ac:dyDescent="0.25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 x14ac:dyDescent="0.25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 x14ac:dyDescent="0.25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 x14ac:dyDescent="0.25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 x14ac:dyDescent="0.25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 x14ac:dyDescent="0.25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 x14ac:dyDescent="0.25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 x14ac:dyDescent="0.25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 x14ac:dyDescent="0.25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 x14ac:dyDescent="0.25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 x14ac:dyDescent="0.25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 x14ac:dyDescent="0.25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 x14ac:dyDescent="0.25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 x14ac:dyDescent="0.25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 x14ac:dyDescent="0.25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 x14ac:dyDescent="0.25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 x14ac:dyDescent="0.25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 x14ac:dyDescent="0.25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 x14ac:dyDescent="0.25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 x14ac:dyDescent="0.25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 x14ac:dyDescent="0.25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 x14ac:dyDescent="0.25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 x14ac:dyDescent="0.25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 x14ac:dyDescent="0.25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 x14ac:dyDescent="0.25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 x14ac:dyDescent="0.25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 x14ac:dyDescent="0.25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 x14ac:dyDescent="0.25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 x14ac:dyDescent="0.25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 x14ac:dyDescent="0.25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 x14ac:dyDescent="0.25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 x14ac:dyDescent="0.25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 x14ac:dyDescent="0.25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 x14ac:dyDescent="0.25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 x14ac:dyDescent="0.25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 x14ac:dyDescent="0.25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 x14ac:dyDescent="0.25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 x14ac:dyDescent="0.25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 x14ac:dyDescent="0.25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 x14ac:dyDescent="0.25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 x14ac:dyDescent="0.25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 x14ac:dyDescent="0.25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 x14ac:dyDescent="0.25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 x14ac:dyDescent="0.25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 x14ac:dyDescent="0.25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 x14ac:dyDescent="0.25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 x14ac:dyDescent="0.25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 x14ac:dyDescent="0.25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 x14ac:dyDescent="0.25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 x14ac:dyDescent="0.25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 x14ac:dyDescent="0.25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 x14ac:dyDescent="0.25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 x14ac:dyDescent="0.25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 x14ac:dyDescent="0.25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 x14ac:dyDescent="0.25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 x14ac:dyDescent="0.25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 x14ac:dyDescent="0.25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 x14ac:dyDescent="0.25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 x14ac:dyDescent="0.25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 x14ac:dyDescent="0.25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 x14ac:dyDescent="0.25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 x14ac:dyDescent="0.25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 x14ac:dyDescent="0.25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 x14ac:dyDescent="0.25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 x14ac:dyDescent="0.25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 x14ac:dyDescent="0.25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 x14ac:dyDescent="0.25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 x14ac:dyDescent="0.25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 x14ac:dyDescent="0.25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 x14ac:dyDescent="0.25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 x14ac:dyDescent="0.25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 x14ac:dyDescent="0.25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 x14ac:dyDescent="0.25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 x14ac:dyDescent="0.25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 x14ac:dyDescent="0.25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 x14ac:dyDescent="0.25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 x14ac:dyDescent="0.25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 x14ac:dyDescent="0.25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 x14ac:dyDescent="0.25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 x14ac:dyDescent="0.25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 x14ac:dyDescent="0.25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 x14ac:dyDescent="0.25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 x14ac:dyDescent="0.25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 x14ac:dyDescent="0.25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 x14ac:dyDescent="0.25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 x14ac:dyDescent="0.25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 x14ac:dyDescent="0.25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 x14ac:dyDescent="0.25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 x14ac:dyDescent="0.25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 x14ac:dyDescent="0.25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 x14ac:dyDescent="0.25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 x14ac:dyDescent="0.25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 x14ac:dyDescent="0.25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 x14ac:dyDescent="0.25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 x14ac:dyDescent="0.25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 x14ac:dyDescent="0.25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 x14ac:dyDescent="0.25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 x14ac:dyDescent="0.25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 x14ac:dyDescent="0.25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 x14ac:dyDescent="0.25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 x14ac:dyDescent="0.25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 x14ac:dyDescent="0.25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 x14ac:dyDescent="0.25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 x14ac:dyDescent="0.25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 x14ac:dyDescent="0.25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 x14ac:dyDescent="0.25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 x14ac:dyDescent="0.25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 x14ac:dyDescent="0.25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 x14ac:dyDescent="0.25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 x14ac:dyDescent="0.25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 x14ac:dyDescent="0.25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 x14ac:dyDescent="0.25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 x14ac:dyDescent="0.25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 x14ac:dyDescent="0.25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 x14ac:dyDescent="0.25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 x14ac:dyDescent="0.25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 x14ac:dyDescent="0.25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 x14ac:dyDescent="0.25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 x14ac:dyDescent="0.25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 x14ac:dyDescent="0.25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 x14ac:dyDescent="0.25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 x14ac:dyDescent="0.25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 x14ac:dyDescent="0.25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 x14ac:dyDescent="0.25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 x14ac:dyDescent="0.25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 x14ac:dyDescent="0.25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 x14ac:dyDescent="0.25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 x14ac:dyDescent="0.25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 x14ac:dyDescent="0.25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 x14ac:dyDescent="0.25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 x14ac:dyDescent="0.25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 x14ac:dyDescent="0.25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 x14ac:dyDescent="0.25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 x14ac:dyDescent="0.25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 x14ac:dyDescent="0.25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 x14ac:dyDescent="0.25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 x14ac:dyDescent="0.25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 x14ac:dyDescent="0.25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 x14ac:dyDescent="0.25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 x14ac:dyDescent="0.25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 x14ac:dyDescent="0.25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 x14ac:dyDescent="0.25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 x14ac:dyDescent="0.25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 x14ac:dyDescent="0.25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 x14ac:dyDescent="0.25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 x14ac:dyDescent="0.25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 x14ac:dyDescent="0.25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 x14ac:dyDescent="0.25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 x14ac:dyDescent="0.25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 x14ac:dyDescent="0.25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 x14ac:dyDescent="0.25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 x14ac:dyDescent="0.25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 x14ac:dyDescent="0.25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 x14ac:dyDescent="0.25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 x14ac:dyDescent="0.25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 x14ac:dyDescent="0.25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 x14ac:dyDescent="0.25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 x14ac:dyDescent="0.25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 x14ac:dyDescent="0.25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 x14ac:dyDescent="0.25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 x14ac:dyDescent="0.25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 x14ac:dyDescent="0.25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 x14ac:dyDescent="0.25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 x14ac:dyDescent="0.25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 x14ac:dyDescent="0.25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 x14ac:dyDescent="0.25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 x14ac:dyDescent="0.25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 x14ac:dyDescent="0.25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 x14ac:dyDescent="0.25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 x14ac:dyDescent="0.25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 x14ac:dyDescent="0.25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 x14ac:dyDescent="0.25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 x14ac:dyDescent="0.25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 x14ac:dyDescent="0.25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 x14ac:dyDescent="0.25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 x14ac:dyDescent="0.25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 x14ac:dyDescent="0.25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 x14ac:dyDescent="0.25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 x14ac:dyDescent="0.25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 x14ac:dyDescent="0.25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 x14ac:dyDescent="0.25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 x14ac:dyDescent="0.25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 x14ac:dyDescent="0.25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 x14ac:dyDescent="0.25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 x14ac:dyDescent="0.25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 x14ac:dyDescent="0.25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 x14ac:dyDescent="0.25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 x14ac:dyDescent="0.25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 x14ac:dyDescent="0.25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 x14ac:dyDescent="0.25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 x14ac:dyDescent="0.25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 x14ac:dyDescent="0.25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 x14ac:dyDescent="0.25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 x14ac:dyDescent="0.25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 x14ac:dyDescent="0.25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 x14ac:dyDescent="0.25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 x14ac:dyDescent="0.25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 x14ac:dyDescent="0.25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 x14ac:dyDescent="0.25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 x14ac:dyDescent="0.25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 x14ac:dyDescent="0.25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 x14ac:dyDescent="0.25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 x14ac:dyDescent="0.25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 x14ac:dyDescent="0.25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 x14ac:dyDescent="0.25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 x14ac:dyDescent="0.25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 x14ac:dyDescent="0.25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 x14ac:dyDescent="0.25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 x14ac:dyDescent="0.25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 x14ac:dyDescent="0.25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 x14ac:dyDescent="0.25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 x14ac:dyDescent="0.25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 x14ac:dyDescent="0.25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 x14ac:dyDescent="0.25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 x14ac:dyDescent="0.25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 x14ac:dyDescent="0.25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 x14ac:dyDescent="0.25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 x14ac:dyDescent="0.25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 x14ac:dyDescent="0.25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 x14ac:dyDescent="0.25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 x14ac:dyDescent="0.25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 x14ac:dyDescent="0.25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 x14ac:dyDescent="0.25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 x14ac:dyDescent="0.25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 x14ac:dyDescent="0.25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 x14ac:dyDescent="0.25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 x14ac:dyDescent="0.25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 x14ac:dyDescent="0.25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 x14ac:dyDescent="0.25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 x14ac:dyDescent="0.25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 x14ac:dyDescent="0.25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 x14ac:dyDescent="0.25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 x14ac:dyDescent="0.25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 x14ac:dyDescent="0.25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 x14ac:dyDescent="0.25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 x14ac:dyDescent="0.25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 x14ac:dyDescent="0.25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 x14ac:dyDescent="0.25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 x14ac:dyDescent="0.25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 x14ac:dyDescent="0.25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 x14ac:dyDescent="0.25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 x14ac:dyDescent="0.25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 x14ac:dyDescent="0.25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 x14ac:dyDescent="0.25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 x14ac:dyDescent="0.25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 x14ac:dyDescent="0.25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 x14ac:dyDescent="0.25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 x14ac:dyDescent="0.25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 x14ac:dyDescent="0.25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 x14ac:dyDescent="0.25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 x14ac:dyDescent="0.25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 x14ac:dyDescent="0.25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 x14ac:dyDescent="0.25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 x14ac:dyDescent="0.25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 x14ac:dyDescent="0.25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 x14ac:dyDescent="0.25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 x14ac:dyDescent="0.25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 x14ac:dyDescent="0.25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 x14ac:dyDescent="0.25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 x14ac:dyDescent="0.25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 x14ac:dyDescent="0.25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 x14ac:dyDescent="0.25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 x14ac:dyDescent="0.25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 x14ac:dyDescent="0.25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 x14ac:dyDescent="0.25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 x14ac:dyDescent="0.25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 x14ac:dyDescent="0.25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 x14ac:dyDescent="0.25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 x14ac:dyDescent="0.25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 x14ac:dyDescent="0.25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 x14ac:dyDescent="0.25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 x14ac:dyDescent="0.25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 x14ac:dyDescent="0.25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 x14ac:dyDescent="0.25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 x14ac:dyDescent="0.25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 x14ac:dyDescent="0.25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 x14ac:dyDescent="0.25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 x14ac:dyDescent="0.25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 x14ac:dyDescent="0.25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 x14ac:dyDescent="0.25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 x14ac:dyDescent="0.25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 x14ac:dyDescent="0.25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 x14ac:dyDescent="0.25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 x14ac:dyDescent="0.25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 x14ac:dyDescent="0.25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 x14ac:dyDescent="0.25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 x14ac:dyDescent="0.25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 x14ac:dyDescent="0.25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 x14ac:dyDescent="0.25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 x14ac:dyDescent="0.25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 x14ac:dyDescent="0.25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 x14ac:dyDescent="0.25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 x14ac:dyDescent="0.25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 x14ac:dyDescent="0.25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 x14ac:dyDescent="0.25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 x14ac:dyDescent="0.25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 x14ac:dyDescent="0.25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 x14ac:dyDescent="0.25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 x14ac:dyDescent="0.25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 x14ac:dyDescent="0.25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 x14ac:dyDescent="0.25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 x14ac:dyDescent="0.25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 x14ac:dyDescent="0.25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 x14ac:dyDescent="0.25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 x14ac:dyDescent="0.25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 x14ac:dyDescent="0.25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 x14ac:dyDescent="0.25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 x14ac:dyDescent="0.25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 x14ac:dyDescent="0.25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 x14ac:dyDescent="0.25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 x14ac:dyDescent="0.25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 x14ac:dyDescent="0.25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 x14ac:dyDescent="0.25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 x14ac:dyDescent="0.25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 x14ac:dyDescent="0.25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 x14ac:dyDescent="0.25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 x14ac:dyDescent="0.25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 x14ac:dyDescent="0.25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 x14ac:dyDescent="0.25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 x14ac:dyDescent="0.25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 x14ac:dyDescent="0.25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 x14ac:dyDescent="0.25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 x14ac:dyDescent="0.25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 x14ac:dyDescent="0.25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 x14ac:dyDescent="0.25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 x14ac:dyDescent="0.25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 x14ac:dyDescent="0.25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 x14ac:dyDescent="0.25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 x14ac:dyDescent="0.25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 x14ac:dyDescent="0.25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 x14ac:dyDescent="0.25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 x14ac:dyDescent="0.25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 x14ac:dyDescent="0.25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 x14ac:dyDescent="0.25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 x14ac:dyDescent="0.25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 x14ac:dyDescent="0.25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 x14ac:dyDescent="0.25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 x14ac:dyDescent="0.25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 x14ac:dyDescent="0.25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 x14ac:dyDescent="0.25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 x14ac:dyDescent="0.25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 x14ac:dyDescent="0.25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 x14ac:dyDescent="0.25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 x14ac:dyDescent="0.25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 x14ac:dyDescent="0.25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 x14ac:dyDescent="0.25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 x14ac:dyDescent="0.25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 x14ac:dyDescent="0.25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 x14ac:dyDescent="0.25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 x14ac:dyDescent="0.25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 x14ac:dyDescent="0.25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 x14ac:dyDescent="0.25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 x14ac:dyDescent="0.25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 x14ac:dyDescent="0.25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 x14ac:dyDescent="0.25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 x14ac:dyDescent="0.25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 x14ac:dyDescent="0.25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 x14ac:dyDescent="0.25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 x14ac:dyDescent="0.25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 x14ac:dyDescent="0.25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 x14ac:dyDescent="0.25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 x14ac:dyDescent="0.25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 x14ac:dyDescent="0.25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 x14ac:dyDescent="0.25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 x14ac:dyDescent="0.25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 x14ac:dyDescent="0.25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 x14ac:dyDescent="0.25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 x14ac:dyDescent="0.25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 x14ac:dyDescent="0.25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 x14ac:dyDescent="0.25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 x14ac:dyDescent="0.25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 x14ac:dyDescent="0.25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 x14ac:dyDescent="0.25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 x14ac:dyDescent="0.25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 x14ac:dyDescent="0.25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 x14ac:dyDescent="0.25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 x14ac:dyDescent="0.25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 x14ac:dyDescent="0.25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 x14ac:dyDescent="0.25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 x14ac:dyDescent="0.25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 x14ac:dyDescent="0.25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 x14ac:dyDescent="0.25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 x14ac:dyDescent="0.25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 x14ac:dyDescent="0.25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 x14ac:dyDescent="0.25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 x14ac:dyDescent="0.25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 x14ac:dyDescent="0.25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 x14ac:dyDescent="0.25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 x14ac:dyDescent="0.25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 x14ac:dyDescent="0.25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 x14ac:dyDescent="0.25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 x14ac:dyDescent="0.25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 x14ac:dyDescent="0.25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 x14ac:dyDescent="0.25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 x14ac:dyDescent="0.25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 x14ac:dyDescent="0.25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 x14ac:dyDescent="0.25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 x14ac:dyDescent="0.25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 x14ac:dyDescent="0.25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 x14ac:dyDescent="0.25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 x14ac:dyDescent="0.25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 x14ac:dyDescent="0.25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 x14ac:dyDescent="0.25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 x14ac:dyDescent="0.25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 x14ac:dyDescent="0.25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 x14ac:dyDescent="0.25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 x14ac:dyDescent="0.25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 x14ac:dyDescent="0.25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 x14ac:dyDescent="0.25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 x14ac:dyDescent="0.25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 x14ac:dyDescent="0.25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 x14ac:dyDescent="0.25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 x14ac:dyDescent="0.25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 x14ac:dyDescent="0.25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 x14ac:dyDescent="0.25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 x14ac:dyDescent="0.25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 x14ac:dyDescent="0.25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 x14ac:dyDescent="0.25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 x14ac:dyDescent="0.25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 x14ac:dyDescent="0.25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 x14ac:dyDescent="0.25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 x14ac:dyDescent="0.25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 x14ac:dyDescent="0.25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 x14ac:dyDescent="0.25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 x14ac:dyDescent="0.25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 x14ac:dyDescent="0.25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 x14ac:dyDescent="0.25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 x14ac:dyDescent="0.25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 x14ac:dyDescent="0.25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 x14ac:dyDescent="0.25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 x14ac:dyDescent="0.25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 x14ac:dyDescent="0.25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 x14ac:dyDescent="0.25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 x14ac:dyDescent="0.25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 x14ac:dyDescent="0.25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 x14ac:dyDescent="0.25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 x14ac:dyDescent="0.25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 x14ac:dyDescent="0.25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 x14ac:dyDescent="0.25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 x14ac:dyDescent="0.25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 x14ac:dyDescent="0.25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 x14ac:dyDescent="0.25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 x14ac:dyDescent="0.25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 x14ac:dyDescent="0.25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 x14ac:dyDescent="0.25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 x14ac:dyDescent="0.25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 x14ac:dyDescent="0.25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 x14ac:dyDescent="0.25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 x14ac:dyDescent="0.25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 x14ac:dyDescent="0.25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 x14ac:dyDescent="0.25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 x14ac:dyDescent="0.25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 x14ac:dyDescent="0.25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 x14ac:dyDescent="0.25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 x14ac:dyDescent="0.25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 x14ac:dyDescent="0.25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 x14ac:dyDescent="0.25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 x14ac:dyDescent="0.25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 x14ac:dyDescent="0.25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 x14ac:dyDescent="0.25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 x14ac:dyDescent="0.25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 x14ac:dyDescent="0.25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 x14ac:dyDescent="0.25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 x14ac:dyDescent="0.25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 x14ac:dyDescent="0.25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 x14ac:dyDescent="0.25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 x14ac:dyDescent="0.25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 x14ac:dyDescent="0.25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 x14ac:dyDescent="0.25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 x14ac:dyDescent="0.25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 x14ac:dyDescent="0.25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 x14ac:dyDescent="0.25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 x14ac:dyDescent="0.25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 x14ac:dyDescent="0.25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 x14ac:dyDescent="0.25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 x14ac:dyDescent="0.25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 x14ac:dyDescent="0.25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 x14ac:dyDescent="0.25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 x14ac:dyDescent="0.25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 x14ac:dyDescent="0.25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 x14ac:dyDescent="0.25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 x14ac:dyDescent="0.25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 x14ac:dyDescent="0.25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 x14ac:dyDescent="0.25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 x14ac:dyDescent="0.25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 x14ac:dyDescent="0.25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 x14ac:dyDescent="0.25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 x14ac:dyDescent="0.25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 x14ac:dyDescent="0.25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 x14ac:dyDescent="0.25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 x14ac:dyDescent="0.25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 x14ac:dyDescent="0.25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 x14ac:dyDescent="0.25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 x14ac:dyDescent="0.25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 x14ac:dyDescent="0.25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 x14ac:dyDescent="0.25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 x14ac:dyDescent="0.25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 x14ac:dyDescent="0.25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 x14ac:dyDescent="0.25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 x14ac:dyDescent="0.25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 x14ac:dyDescent="0.25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 x14ac:dyDescent="0.25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 x14ac:dyDescent="0.25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 x14ac:dyDescent="0.25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 x14ac:dyDescent="0.25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 x14ac:dyDescent="0.25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 x14ac:dyDescent="0.25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 x14ac:dyDescent="0.25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 x14ac:dyDescent="0.25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 x14ac:dyDescent="0.25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 x14ac:dyDescent="0.25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 x14ac:dyDescent="0.25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 x14ac:dyDescent="0.25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 x14ac:dyDescent="0.25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 x14ac:dyDescent="0.25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 x14ac:dyDescent="0.25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 x14ac:dyDescent="0.25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 x14ac:dyDescent="0.25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 x14ac:dyDescent="0.25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 x14ac:dyDescent="0.25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 x14ac:dyDescent="0.25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 x14ac:dyDescent="0.25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 x14ac:dyDescent="0.25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 x14ac:dyDescent="0.25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 x14ac:dyDescent="0.25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 x14ac:dyDescent="0.25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 x14ac:dyDescent="0.25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 x14ac:dyDescent="0.25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 x14ac:dyDescent="0.25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 x14ac:dyDescent="0.25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 x14ac:dyDescent="0.25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 x14ac:dyDescent="0.25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 x14ac:dyDescent="0.25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 x14ac:dyDescent="0.25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 x14ac:dyDescent="0.25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 x14ac:dyDescent="0.25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 x14ac:dyDescent="0.25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 x14ac:dyDescent="0.25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 x14ac:dyDescent="0.25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 x14ac:dyDescent="0.25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 x14ac:dyDescent="0.25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 x14ac:dyDescent="0.25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 x14ac:dyDescent="0.25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 x14ac:dyDescent="0.25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 x14ac:dyDescent="0.25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 x14ac:dyDescent="0.25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 x14ac:dyDescent="0.25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 x14ac:dyDescent="0.25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 x14ac:dyDescent="0.25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 x14ac:dyDescent="0.25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 x14ac:dyDescent="0.25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 x14ac:dyDescent="0.25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 x14ac:dyDescent="0.25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 x14ac:dyDescent="0.25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 x14ac:dyDescent="0.25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 x14ac:dyDescent="0.25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 x14ac:dyDescent="0.25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 x14ac:dyDescent="0.25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 x14ac:dyDescent="0.25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 x14ac:dyDescent="0.25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 x14ac:dyDescent="0.25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 x14ac:dyDescent="0.25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 x14ac:dyDescent="0.25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 x14ac:dyDescent="0.25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 x14ac:dyDescent="0.25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 x14ac:dyDescent="0.25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 x14ac:dyDescent="0.25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 x14ac:dyDescent="0.25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 x14ac:dyDescent="0.25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 x14ac:dyDescent="0.25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 x14ac:dyDescent="0.25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 x14ac:dyDescent="0.25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 x14ac:dyDescent="0.25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 x14ac:dyDescent="0.25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 x14ac:dyDescent="0.25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 x14ac:dyDescent="0.25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 x14ac:dyDescent="0.25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 x14ac:dyDescent="0.25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 x14ac:dyDescent="0.25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 x14ac:dyDescent="0.25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 x14ac:dyDescent="0.25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 x14ac:dyDescent="0.25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 x14ac:dyDescent="0.25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 x14ac:dyDescent="0.25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 x14ac:dyDescent="0.25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 x14ac:dyDescent="0.25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 x14ac:dyDescent="0.25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 x14ac:dyDescent="0.25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 x14ac:dyDescent="0.25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 x14ac:dyDescent="0.25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 x14ac:dyDescent="0.25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 x14ac:dyDescent="0.25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 x14ac:dyDescent="0.25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 x14ac:dyDescent="0.25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 x14ac:dyDescent="0.25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 x14ac:dyDescent="0.25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 x14ac:dyDescent="0.25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 x14ac:dyDescent="0.25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 x14ac:dyDescent="0.25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 x14ac:dyDescent="0.25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 x14ac:dyDescent="0.25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 x14ac:dyDescent="0.25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 x14ac:dyDescent="0.25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 x14ac:dyDescent="0.25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 x14ac:dyDescent="0.25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 x14ac:dyDescent="0.25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 x14ac:dyDescent="0.25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 x14ac:dyDescent="0.25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 x14ac:dyDescent="0.25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 x14ac:dyDescent="0.25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 x14ac:dyDescent="0.25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 x14ac:dyDescent="0.25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 x14ac:dyDescent="0.25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 x14ac:dyDescent="0.25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 x14ac:dyDescent="0.25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 x14ac:dyDescent="0.25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 x14ac:dyDescent="0.25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 x14ac:dyDescent="0.25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 x14ac:dyDescent="0.25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 x14ac:dyDescent="0.25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 x14ac:dyDescent="0.25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 x14ac:dyDescent="0.25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 x14ac:dyDescent="0.25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 x14ac:dyDescent="0.25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 x14ac:dyDescent="0.25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 x14ac:dyDescent="0.25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 x14ac:dyDescent="0.25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 x14ac:dyDescent="0.25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 x14ac:dyDescent="0.25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 x14ac:dyDescent="0.25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 x14ac:dyDescent="0.25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 x14ac:dyDescent="0.25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 x14ac:dyDescent="0.25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 x14ac:dyDescent="0.25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 x14ac:dyDescent="0.25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 x14ac:dyDescent="0.25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 x14ac:dyDescent="0.25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 x14ac:dyDescent="0.25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 x14ac:dyDescent="0.25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 x14ac:dyDescent="0.25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 x14ac:dyDescent="0.25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 x14ac:dyDescent="0.25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 x14ac:dyDescent="0.25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 x14ac:dyDescent="0.25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 x14ac:dyDescent="0.25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 x14ac:dyDescent="0.25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 x14ac:dyDescent="0.25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 x14ac:dyDescent="0.25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 x14ac:dyDescent="0.25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 x14ac:dyDescent="0.25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 x14ac:dyDescent="0.25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 x14ac:dyDescent="0.25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 x14ac:dyDescent="0.25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 x14ac:dyDescent="0.25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 x14ac:dyDescent="0.25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 x14ac:dyDescent="0.25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 x14ac:dyDescent="0.25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 x14ac:dyDescent="0.25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 x14ac:dyDescent="0.25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 x14ac:dyDescent="0.25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 x14ac:dyDescent="0.25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 x14ac:dyDescent="0.25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 x14ac:dyDescent="0.25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 x14ac:dyDescent="0.25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 x14ac:dyDescent="0.25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 x14ac:dyDescent="0.25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 x14ac:dyDescent="0.25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 x14ac:dyDescent="0.25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 x14ac:dyDescent="0.25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 x14ac:dyDescent="0.25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 x14ac:dyDescent="0.25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 x14ac:dyDescent="0.25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 x14ac:dyDescent="0.25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 x14ac:dyDescent="0.25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 x14ac:dyDescent="0.25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 x14ac:dyDescent="0.25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 x14ac:dyDescent="0.25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 x14ac:dyDescent="0.25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 x14ac:dyDescent="0.25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 x14ac:dyDescent="0.25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 x14ac:dyDescent="0.25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 x14ac:dyDescent="0.25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 x14ac:dyDescent="0.25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 x14ac:dyDescent="0.25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 x14ac:dyDescent="0.25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 x14ac:dyDescent="0.25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 x14ac:dyDescent="0.25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 x14ac:dyDescent="0.25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 x14ac:dyDescent="0.25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 x14ac:dyDescent="0.25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 x14ac:dyDescent="0.25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 x14ac:dyDescent="0.25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 x14ac:dyDescent="0.25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 x14ac:dyDescent="0.25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 x14ac:dyDescent="0.25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 x14ac:dyDescent="0.25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 x14ac:dyDescent="0.25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 x14ac:dyDescent="0.25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 x14ac:dyDescent="0.25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 x14ac:dyDescent="0.25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 x14ac:dyDescent="0.25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 x14ac:dyDescent="0.25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 x14ac:dyDescent="0.25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 x14ac:dyDescent="0.25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 x14ac:dyDescent="0.25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 x14ac:dyDescent="0.25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 x14ac:dyDescent="0.25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 x14ac:dyDescent="0.25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 x14ac:dyDescent="0.25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 x14ac:dyDescent="0.25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 x14ac:dyDescent="0.25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 x14ac:dyDescent="0.25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 x14ac:dyDescent="0.25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 x14ac:dyDescent="0.25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 x14ac:dyDescent="0.25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 x14ac:dyDescent="0.25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 x14ac:dyDescent="0.25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 x14ac:dyDescent="0.25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 x14ac:dyDescent="0.25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 x14ac:dyDescent="0.25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 x14ac:dyDescent="0.25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 x14ac:dyDescent="0.25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 x14ac:dyDescent="0.25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 x14ac:dyDescent="0.25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 x14ac:dyDescent="0.25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 x14ac:dyDescent="0.25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 x14ac:dyDescent="0.25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 x14ac:dyDescent="0.25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 x14ac:dyDescent="0.25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 x14ac:dyDescent="0.25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 x14ac:dyDescent="0.25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 x14ac:dyDescent="0.25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 x14ac:dyDescent="0.25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 x14ac:dyDescent="0.25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 x14ac:dyDescent="0.25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 x14ac:dyDescent="0.25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 x14ac:dyDescent="0.25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 x14ac:dyDescent="0.25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 x14ac:dyDescent="0.25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 x14ac:dyDescent="0.25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 x14ac:dyDescent="0.25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 x14ac:dyDescent="0.25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 x14ac:dyDescent="0.25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 x14ac:dyDescent="0.25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 x14ac:dyDescent="0.25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 x14ac:dyDescent="0.25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 x14ac:dyDescent="0.25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 x14ac:dyDescent="0.25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 x14ac:dyDescent="0.25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 x14ac:dyDescent="0.25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 x14ac:dyDescent="0.25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 x14ac:dyDescent="0.25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 x14ac:dyDescent="0.25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 x14ac:dyDescent="0.25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 x14ac:dyDescent="0.25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 x14ac:dyDescent="0.25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 x14ac:dyDescent="0.25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 x14ac:dyDescent="0.25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 x14ac:dyDescent="0.25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 x14ac:dyDescent="0.25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 x14ac:dyDescent="0.25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 x14ac:dyDescent="0.25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 x14ac:dyDescent="0.25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 x14ac:dyDescent="0.25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 x14ac:dyDescent="0.25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 x14ac:dyDescent="0.25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 x14ac:dyDescent="0.25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 x14ac:dyDescent="0.25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 x14ac:dyDescent="0.25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 x14ac:dyDescent="0.25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 x14ac:dyDescent="0.25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 x14ac:dyDescent="0.25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 x14ac:dyDescent="0.25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 x14ac:dyDescent="0.25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 x14ac:dyDescent="0.25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 x14ac:dyDescent="0.25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 x14ac:dyDescent="0.25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 x14ac:dyDescent="0.25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 x14ac:dyDescent="0.25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 x14ac:dyDescent="0.25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 x14ac:dyDescent="0.25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 x14ac:dyDescent="0.25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 x14ac:dyDescent="0.25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 x14ac:dyDescent="0.25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 x14ac:dyDescent="0.25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 x14ac:dyDescent="0.25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 x14ac:dyDescent="0.25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 x14ac:dyDescent="0.25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 x14ac:dyDescent="0.25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 x14ac:dyDescent="0.25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 x14ac:dyDescent="0.25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 x14ac:dyDescent="0.25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 x14ac:dyDescent="0.25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 x14ac:dyDescent="0.25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 x14ac:dyDescent="0.25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 x14ac:dyDescent="0.25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 x14ac:dyDescent="0.25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 x14ac:dyDescent="0.25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 x14ac:dyDescent="0.25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 x14ac:dyDescent="0.25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 x14ac:dyDescent="0.25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 x14ac:dyDescent="0.25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 x14ac:dyDescent="0.25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 x14ac:dyDescent="0.25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 x14ac:dyDescent="0.25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 x14ac:dyDescent="0.25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 x14ac:dyDescent="0.25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 x14ac:dyDescent="0.25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 x14ac:dyDescent="0.25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 x14ac:dyDescent="0.25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 x14ac:dyDescent="0.25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 x14ac:dyDescent="0.25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 x14ac:dyDescent="0.25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 x14ac:dyDescent="0.25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 x14ac:dyDescent="0.25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 x14ac:dyDescent="0.25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 x14ac:dyDescent="0.25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 x14ac:dyDescent="0.25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 x14ac:dyDescent="0.25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 x14ac:dyDescent="0.25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 x14ac:dyDescent="0.25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 x14ac:dyDescent="0.25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 x14ac:dyDescent="0.25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 x14ac:dyDescent="0.25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 x14ac:dyDescent="0.25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 x14ac:dyDescent="0.25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 x14ac:dyDescent="0.25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 x14ac:dyDescent="0.25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 x14ac:dyDescent="0.25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 x14ac:dyDescent="0.25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 x14ac:dyDescent="0.25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 x14ac:dyDescent="0.25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 x14ac:dyDescent="0.25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 x14ac:dyDescent="0.25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 x14ac:dyDescent="0.25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 x14ac:dyDescent="0.25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 x14ac:dyDescent="0.25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 x14ac:dyDescent="0.25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 x14ac:dyDescent="0.25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 x14ac:dyDescent="0.25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 x14ac:dyDescent="0.25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 x14ac:dyDescent="0.25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 x14ac:dyDescent="0.25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 x14ac:dyDescent="0.25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 x14ac:dyDescent="0.25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 x14ac:dyDescent="0.25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 x14ac:dyDescent="0.25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 x14ac:dyDescent="0.25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 x14ac:dyDescent="0.25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 x14ac:dyDescent="0.25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 x14ac:dyDescent="0.25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 x14ac:dyDescent="0.25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 x14ac:dyDescent="0.25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 x14ac:dyDescent="0.25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 x14ac:dyDescent="0.25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 x14ac:dyDescent="0.25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 x14ac:dyDescent="0.25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 x14ac:dyDescent="0.25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 x14ac:dyDescent="0.25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 x14ac:dyDescent="0.25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 x14ac:dyDescent="0.25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 x14ac:dyDescent="0.25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 x14ac:dyDescent="0.25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 x14ac:dyDescent="0.25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 x14ac:dyDescent="0.25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 x14ac:dyDescent="0.25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 x14ac:dyDescent="0.25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 x14ac:dyDescent="0.25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 x14ac:dyDescent="0.25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 x14ac:dyDescent="0.25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 x14ac:dyDescent="0.25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 x14ac:dyDescent="0.25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 x14ac:dyDescent="0.25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 x14ac:dyDescent="0.25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 x14ac:dyDescent="0.25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 x14ac:dyDescent="0.25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 x14ac:dyDescent="0.25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 x14ac:dyDescent="0.25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 x14ac:dyDescent="0.25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 x14ac:dyDescent="0.25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 x14ac:dyDescent="0.25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 x14ac:dyDescent="0.25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 x14ac:dyDescent="0.25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 x14ac:dyDescent="0.25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 x14ac:dyDescent="0.25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 x14ac:dyDescent="0.25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 x14ac:dyDescent="0.25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 x14ac:dyDescent="0.25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 x14ac:dyDescent="0.25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 x14ac:dyDescent="0.25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 x14ac:dyDescent="0.25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 x14ac:dyDescent="0.25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 x14ac:dyDescent="0.25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 x14ac:dyDescent="0.25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 x14ac:dyDescent="0.25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 x14ac:dyDescent="0.25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 x14ac:dyDescent="0.25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 x14ac:dyDescent="0.25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 x14ac:dyDescent="0.25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 x14ac:dyDescent="0.25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 x14ac:dyDescent="0.25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 x14ac:dyDescent="0.25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 x14ac:dyDescent="0.25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 x14ac:dyDescent="0.25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 x14ac:dyDescent="0.25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 x14ac:dyDescent="0.25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 x14ac:dyDescent="0.25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 x14ac:dyDescent="0.25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 x14ac:dyDescent="0.25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 x14ac:dyDescent="0.25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 x14ac:dyDescent="0.25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 x14ac:dyDescent="0.25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 x14ac:dyDescent="0.25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 x14ac:dyDescent="0.25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 x14ac:dyDescent="0.25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 x14ac:dyDescent="0.25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 x14ac:dyDescent="0.25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 x14ac:dyDescent="0.25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 x14ac:dyDescent="0.25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 x14ac:dyDescent="0.25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 x14ac:dyDescent="0.25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 x14ac:dyDescent="0.25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 x14ac:dyDescent="0.25">
      <c r="N1501" s="66"/>
    </row>
    <row r="1502" spans="1:14" x14ac:dyDescent="0.25">
      <c r="N1502" s="66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tabSelected="1" workbookViewId="0">
      <selection activeCell="F13" sqref="F13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7" t="s">
        <v>35</v>
      </c>
      <c r="C6" s="27" t="s">
        <v>36</v>
      </c>
      <c r="D6" s="27" t="s">
        <v>37</v>
      </c>
      <c r="E6" s="27" t="s">
        <v>38</v>
      </c>
    </row>
    <row r="7" spans="1:5" x14ac:dyDescent="0.25">
      <c r="B7" s="69">
        <v>44805</v>
      </c>
      <c r="C7" s="29">
        <f>SUMIF(SUSS!H:H,'Control de pagos'!K1,SUSS!I:I)</f>
        <v>0</v>
      </c>
      <c r="D7" s="29">
        <f>'Control de pagos'!K2</f>
        <v>0</v>
      </c>
      <c r="E7" s="42">
        <f>C7+D7</f>
        <v>0</v>
      </c>
    </row>
    <row r="8" spans="1:5" x14ac:dyDescent="0.25">
      <c r="B8" s="69">
        <v>44805</v>
      </c>
      <c r="C8" s="75">
        <v>0</v>
      </c>
      <c r="D8" s="75">
        <v>0</v>
      </c>
      <c r="E8" s="76"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7" sqref="I17"/>
    </sheetView>
  </sheetViews>
  <sheetFormatPr baseColWidth="10" defaultRowHeight="15" x14ac:dyDescent="0.2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 x14ac:dyDescent="0.25">
      <c r="C2" s="54" t="s">
        <v>69</v>
      </c>
      <c r="D2" s="54" t="s">
        <v>64</v>
      </c>
      <c r="E2" s="54" t="s">
        <v>65</v>
      </c>
    </row>
    <row r="3" spans="2:8" x14ac:dyDescent="0.25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 x14ac:dyDescent="0.25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 x14ac:dyDescent="0.25">
      <c r="B7" s="67">
        <f>Descripción!B6</f>
        <v>0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 x14ac:dyDescent="0.25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 x14ac:dyDescent="0.25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 x14ac:dyDescent="0.25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 x14ac:dyDescent="0.25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 x14ac:dyDescent="0.25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 x14ac:dyDescent="0.25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 x14ac:dyDescent="0.25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 x14ac:dyDescent="0.25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 x14ac:dyDescent="0.25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 x14ac:dyDescent="0.25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 x14ac:dyDescent="0.25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 x14ac:dyDescent="0.25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 x14ac:dyDescent="0.25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 x14ac:dyDescent="0.25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 x14ac:dyDescent="0.25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 x14ac:dyDescent="0.25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 x14ac:dyDescent="0.25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 x14ac:dyDescent="0.25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 x14ac:dyDescent="0.25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 x14ac:dyDescent="0.25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 x14ac:dyDescent="0.25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 x14ac:dyDescent="0.25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2022-10-14T13:03:57Z</dcterms:modified>
</cp:coreProperties>
</file>