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F27" i="7" s="1"/>
  <c r="G27" i="7" s="1"/>
  <c r="E26" i="7"/>
  <c r="E25" i="7"/>
  <c r="F25" i="7" s="1"/>
  <c r="E24" i="7"/>
  <c r="F24" i="7" s="1"/>
  <c r="G24" i="7" s="1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E13" i="7"/>
  <c r="F13" i="7" s="1"/>
  <c r="E12" i="7"/>
  <c r="F12" i="7" s="1"/>
  <c r="G12" i="7" s="1"/>
  <c r="E11" i="7"/>
  <c r="F11" i="7" s="1"/>
  <c r="E10" i="7"/>
  <c r="E9" i="7"/>
  <c r="F9" i="7" s="1"/>
  <c r="C7" i="7"/>
  <c r="F23" i="7"/>
  <c r="G23" i="7" s="1"/>
  <c r="F19" i="7"/>
  <c r="G19" i="7" s="1"/>
  <c r="F21" i="7"/>
  <c r="G28" i="7" l="1"/>
  <c r="F22" i="7"/>
  <c r="G22" i="7" s="1"/>
  <c r="F26" i="7"/>
  <c r="G26" i="7" s="1"/>
  <c r="G25" i="7"/>
  <c r="F10" i="7"/>
  <c r="G10" i="7" s="1"/>
  <c r="F14" i="7"/>
  <c r="G14" i="7" s="1"/>
  <c r="F7" i="7"/>
  <c r="G21" i="7"/>
  <c r="G9" i="7"/>
  <c r="G13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H19" i="6"/>
  <c r="F29" i="7"/>
  <c r="R29" i="3"/>
  <c r="H136" i="6"/>
  <c r="H110" i="6"/>
  <c r="H84" i="6"/>
  <c r="I84" i="6" s="1"/>
  <c r="H58" i="6"/>
  <c r="H32" i="6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BA3659" i="1"/>
  <c r="BA3658" i="1"/>
  <c r="BA3655" i="1"/>
  <c r="BA3654" i="1"/>
  <c r="BA1217" i="1"/>
  <c r="BA1216" i="1"/>
  <c r="BA808" i="1"/>
  <c r="BA681" i="1"/>
  <c r="BA350" i="1"/>
  <c r="BA349" i="1"/>
  <c r="BA342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L9" i="2" s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7" i="2" l="1"/>
  <c r="L3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<sst xmlns="http://schemas.openxmlformats.org/spreadsheetml/2006/main" count="398" uniqueCount="92">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</sst>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K28" sqref="K2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8" t="s">
        <v>31</v>
      </c>
      <c r="C2" s="110" t="s">
        <v>60</v>
      </c>
      <c r="D2" s="110" t="s">
        <v>61</v>
      </c>
      <c r="E2" s="108" t="s">
        <v>39</v>
      </c>
      <c r="F2" s="108" t="s">
        <v>58</v>
      </c>
      <c r="G2" s="108" t="s">
        <v>62</v>
      </c>
      <c r="H2" s="112" t="s">
        <v>34</v>
      </c>
      <c r="I2" s="106" t="s">
        <v>32</v>
      </c>
      <c r="J2" s="114" t="s">
        <v>59</v>
      </c>
      <c r="L2" s="102" t="s">
        <v>40</v>
      </c>
      <c r="M2" s="104">
        <v>0.12</v>
      </c>
      <c r="N2" s="8" t="s">
        <v>43</v>
      </c>
    </row>
    <row r="3" spans="2:19" ht="15.75" thickBot="1">
      <c r="B3" s="109"/>
      <c r="C3" s="111"/>
      <c r="D3" s="111"/>
      <c r="E3" s="109"/>
      <c r="F3" s="109"/>
      <c r="G3" s="109"/>
      <c r="H3" s="113"/>
      <c r="I3" s="107"/>
      <c r="J3" s="115"/>
      <c r="L3" s="103"/>
      <c r="M3" s="105"/>
      <c r="N3" s="9">
        <f>AVERAGEIF(O:O,P1,O:O)</f>
        <v>0.11744931134326832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2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23846.805209943981</v>
      </c>
    </row>
    <row r="30" spans="2:19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5" activePane="bottomLeft" state="frozen"/>
      <selection pane="bottomLeft" activeCell="H23" sqref="H2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26" t="s">
        <v>75</v>
      </c>
      <c r="C6" s="126"/>
      <c r="D6" s="126"/>
      <c r="E6" s="126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26" t="s">
        <v>86</v>
      </c>
      <c r="C19" s="126"/>
      <c r="D19" s="126"/>
      <c r="E19" s="126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16" t="s">
        <v>48</v>
      </c>
      <c r="B25" s="116" t="s">
        <v>49</v>
      </c>
      <c r="C25" s="116" t="s">
        <v>50</v>
      </c>
      <c r="D25" s="118" t="s">
        <v>51</v>
      </c>
      <c r="E25" s="11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17"/>
      <c r="B26" s="117"/>
      <c r="C26" s="117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20">
        <v>4</v>
      </c>
      <c r="D27" s="123">
        <v>5.4399999999999997E-2</v>
      </c>
      <c r="E27" s="123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21"/>
      <c r="D28" s="124"/>
      <c r="E28" s="124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21"/>
      <c r="D29" s="124"/>
      <c r="E29" s="124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21"/>
      <c r="D30" s="124"/>
      <c r="E30" s="124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22"/>
      <c r="D31" s="125"/>
      <c r="E31" s="125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26"/>
      <c r="C32" s="126"/>
      <c r="D32" s="126"/>
      <c r="E32" s="126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26"/>
      <c r="C45" s="126"/>
      <c r="D45" s="126"/>
      <c r="E45" s="126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26"/>
      <c r="C58" s="126"/>
      <c r="D58" s="126"/>
      <c r="E58" s="126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26"/>
      <c r="C71" s="126"/>
      <c r="D71" s="126"/>
      <c r="E71" s="126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26"/>
      <c r="C84" s="126"/>
      <c r="D84" s="126"/>
      <c r="E84" s="126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26"/>
      <c r="C97" s="126"/>
      <c r="D97" s="126"/>
      <c r="E97" s="126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26"/>
      <c r="C110" s="126"/>
      <c r="D110" s="126"/>
      <c r="E110" s="126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26"/>
      <c r="C123" s="126"/>
      <c r="D123" s="126"/>
      <c r="E123" s="126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26"/>
      <c r="C136" s="126"/>
      <c r="D136" s="126"/>
      <c r="E136" s="126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26"/>
      <c r="C149" s="126"/>
      <c r="D149" s="126"/>
      <c r="E149" s="126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9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A25:A26"/>
    <mergeCell ref="B25:B26"/>
    <mergeCell ref="C25:C26"/>
    <mergeCell ref="D25:E25"/>
    <mergeCell ref="C27:C31"/>
    <mergeCell ref="D27:D31"/>
    <mergeCell ref="E27:E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M17" sqref="M1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27" t="s">
        <v>12</v>
      </c>
      <c r="C1" s="127"/>
      <c r="D1" s="127"/>
      <c r="E1" s="127"/>
      <c r="F1" s="127"/>
      <c r="G1" s="127"/>
      <c r="H1" s="127"/>
      <c r="I1" s="127"/>
      <c r="J1" s="127"/>
      <c r="K1" s="127"/>
      <c r="O1" s="128" t="s">
        <v>17</v>
      </c>
      <c r="P1" s="128"/>
      <c r="Q1" s="128"/>
      <c r="R1" s="128"/>
      <c r="S1" s="128"/>
      <c r="T1" s="128"/>
      <c r="U1" s="128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I14" sqref="I14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27" t="s">
        <v>30</v>
      </c>
      <c r="D1" s="127"/>
      <c r="E1" s="127"/>
      <c r="F1" s="127"/>
      <c r="G1" s="127"/>
      <c r="H1" s="127"/>
      <c r="K1" s="67">
        <f>'Resumen Mail'!B7</f>
        <v>44866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hidden="1" thickBot="1">
      <c r="A3" s="10" t="str">
        <f>B3&amp;" "&amp;IF(C3="",C2,C3)</f>
        <v>P662611 1</v>
      </c>
      <c r="B3" s="3" t="s">
        <v>75</v>
      </c>
      <c r="C3" s="131">
        <v>1</v>
      </c>
      <c r="D3" s="133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hidden="1" thickBot="1">
      <c r="A4" s="10" t="str">
        <f t="shared" ref="A4:A41" si="1">B4&amp;" "&amp;IF(C4="",C3,C4)</f>
        <v>P662611 1</v>
      </c>
      <c r="B4" s="3" t="s">
        <v>75</v>
      </c>
      <c r="C4" s="132"/>
      <c r="D4" s="134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hidden="1" thickBot="1">
      <c r="A5" s="10" t="str">
        <f t="shared" si="1"/>
        <v>P662611 2</v>
      </c>
      <c r="B5" s="3" t="s">
        <v>75</v>
      </c>
      <c r="C5" s="131">
        <v>2</v>
      </c>
      <c r="D5" s="133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hidden="1" thickBot="1">
      <c r="A6" s="10" t="str">
        <f t="shared" si="1"/>
        <v>P662611 2</v>
      </c>
      <c r="B6" s="3" t="s">
        <v>75</v>
      </c>
      <c r="C6" s="132"/>
      <c r="D6" s="134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hidden="1" thickBot="1">
      <c r="A7" s="10" t="str">
        <f t="shared" si="1"/>
        <v>P662611 3</v>
      </c>
      <c r="B7" s="3" t="s">
        <v>75</v>
      </c>
      <c r="C7" s="131">
        <v>3</v>
      </c>
      <c r="D7" s="133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hidden="1" thickBot="1">
      <c r="A8" s="10" t="str">
        <f t="shared" si="1"/>
        <v>P662611 3</v>
      </c>
      <c r="B8" s="3" t="s">
        <v>75</v>
      </c>
      <c r="C8" s="132"/>
      <c r="D8" s="134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hidden="1" thickBot="1">
      <c r="A9" s="10" t="str">
        <f t="shared" si="1"/>
        <v>P662611 4</v>
      </c>
      <c r="B9" s="3" t="s">
        <v>75</v>
      </c>
      <c r="C9" s="131">
        <v>4</v>
      </c>
      <c r="D9" s="133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hidden="1" thickBot="1">
      <c r="A10" s="10" t="str">
        <f t="shared" si="1"/>
        <v>P662611 4</v>
      </c>
      <c r="B10" s="3" t="s">
        <v>75</v>
      </c>
      <c r="C10" s="132"/>
      <c r="D10" s="134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hidden="1" thickBot="1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31">
        <v>1</v>
      </c>
      <c r="D13" s="133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32"/>
      <c r="D14" s="134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20">
        <v>2</v>
      </c>
      <c r="D15" s="129">
        <v>398331.81</v>
      </c>
      <c r="E15" s="86">
        <v>68608.3</v>
      </c>
      <c r="F15" s="95" t="s">
        <v>85</v>
      </c>
      <c r="G15" s="86">
        <v>466940.11</v>
      </c>
      <c r="H15" s="87">
        <v>44911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22"/>
      <c r="D16" s="130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20">
        <v>3</v>
      </c>
      <c r="D17" s="129">
        <v>420001.06</v>
      </c>
      <c r="E17" s="86">
        <v>46939.05</v>
      </c>
      <c r="F17" s="95" t="s">
        <v>85</v>
      </c>
      <c r="G17" s="86">
        <v>466940.11</v>
      </c>
      <c r="H17" s="87">
        <v>44942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22"/>
      <c r="D18" s="130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20">
        <v>4</v>
      </c>
      <c r="D19" s="129">
        <v>442849.12</v>
      </c>
      <c r="E19" s="86">
        <v>24090.99</v>
      </c>
      <c r="F19" s="95" t="s">
        <v>85</v>
      </c>
      <c r="G19" s="86">
        <v>466940.11</v>
      </c>
      <c r="H19" s="87">
        <v>44973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22"/>
      <c r="D20" s="130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 hidden="1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hidden="1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hidden="1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hidden="1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hidden="1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hidden="1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hidden="1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hidden="1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hidden="1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hidden="1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hidden="1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hidden="1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hidden="1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hidden="1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hidden="1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hidden="1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hidden="1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hidden="1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hidden="1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hidden="1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hidden="1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hidden="1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hidden="1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hidden="1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hidden="1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hidden="1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hidden="1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hidden="1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hidden="1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hidden="1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hidden="1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hidden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idden="1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hidden="1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hidden="1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hidden="1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hidden="1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hidden="1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hidden="1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hidden="1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hidden="1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hidden="1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hidden="1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hidden="1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hidden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idden="1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hidden="1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hidden="1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hidden="1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hidden="1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hidden="1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hidden="1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hidden="1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hidden="1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hidden="1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hidden="1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hidden="1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hidden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idden="1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hidden="1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hidden="1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hidden="1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hidden="1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hidden="1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hidden="1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hidden="1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hidden="1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hidden="1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hidden="1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hidden="1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hidden="1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hidden="1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hidden="1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hidden="1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hidden="1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hidden="1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hidden="1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hidden="1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hidden="1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hidden="1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hidden="1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hidden="1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hidden="1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hidden="1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hidden="1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hidden="1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hidden="1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hidden="1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hidden="1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hidden="1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hidden="1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hidden="1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hidden="1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hidden="1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hidden="1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hidden="1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hidden="1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hidden="1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hidden="1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hidden="1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hidden="1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hidden="1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hidden="1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hidden="1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hidden="1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hidden="1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hidden="1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hidden="1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hidden="1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hidden="1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hidden="1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hidden="1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hidden="1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hidden="1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hidden="1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hidden="1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hidden="1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hidden="1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hidden="1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hidden="1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hidden="1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hidden="1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hidden="1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hidden="1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hidden="1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hidden="1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hidden="1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hidden="1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hidden="1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hidden="1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hidden="1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hidden="1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hidden="1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hidden="1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hidden="1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hidden="1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hidden="1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hidden="1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hidden="1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hidden="1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hidden="1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hidden="1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hidden="1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hidden="1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hidden="1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hidden="1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hidden="1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hidden="1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hidden="1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hidden="1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hidden="1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hidden="1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hidden="1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hidden="1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hidden="1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hidden="1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hidden="1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hidden="1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hidden="1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hidden="1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hidden="1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hidden="1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hidden="1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hidden="1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hidden="1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hidden="1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hidden="1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hidden="1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hidden="1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hidden="1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hidden="1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hidden="1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hidden="1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hidden="1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hidden="1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hidden="1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hidden="1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hidden="1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hidden="1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hidden="1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hidden="1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hidden="1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hidden="1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hidden="1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hidden="1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hidden="1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hidden="1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hidden="1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hidden="1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hidden="1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hidden="1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hidden="1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hidden="1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hidden="1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hidden="1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hidden="1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hidden="1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hidden="1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hidden="1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hidden="1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hidden="1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hidden="1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hidden="1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hidden="1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hidden="1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hidden="1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hidden="1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hidden="1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hidden="1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hidden="1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hidden="1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hidden="1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hidden="1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hidden="1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hidden="1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hidden="1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hidden="1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hidden="1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hidden="1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hidden="1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hidden="1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hidden="1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hidden="1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hidden="1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hidden="1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hidden="1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hidden="1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hidden="1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hidden="1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hidden="1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hidden="1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hidden="1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hidden="1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hidden="1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hidden="1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hidden="1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hidden="1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hidden="1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hidden="1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hidden="1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hidden="1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hidden="1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hidden="1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hidden="1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hidden="1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hidden="1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hidden="1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hidden="1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hidden="1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hidden="1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hidden="1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hidden="1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hidden="1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hidden="1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hidden="1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hidden="1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hidden="1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hidden="1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hidden="1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hidden="1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hidden="1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hidden="1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hidden="1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hidden="1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hidden="1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hidden="1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hidden="1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hidden="1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hidden="1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hidden="1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hidden="1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hidden="1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hidden="1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hidden="1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hidden="1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hidden="1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hidden="1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hidden="1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hidden="1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hidden="1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hidden="1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hidden="1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hidden="1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hidden="1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hidden="1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hidden="1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hidden="1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hidden="1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hidden="1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hidden="1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hidden="1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hidden="1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hidden="1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hidden="1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hidden="1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hidden="1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hidden="1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hidden="1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hidden="1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hidden="1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hidden="1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hidden="1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hidden="1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hidden="1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hidden="1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hidden="1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hidden="1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hidden="1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hidden="1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hidden="1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hidden="1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hidden="1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hidden="1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hidden="1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hidden="1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hidden="1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hidden="1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hidden="1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hidden="1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hidden="1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hidden="1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hidden="1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hidden="1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hidden="1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hidden="1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hidden="1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hidden="1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hidden="1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hidden="1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hidden="1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hidden="1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hidden="1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hidden="1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hidden="1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hidden="1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hidden="1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hidden="1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hidden="1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hidden="1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hidden="1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hidden="1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hidden="1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hidden="1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hidden="1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hidden="1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hidden="1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hidden="1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hidden="1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hidden="1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hidden="1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hidden="1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hidden="1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hidden="1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hidden="1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hidden="1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hidden="1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hidden="1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hidden="1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hidden="1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hidden="1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hidden="1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hidden="1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hidden="1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hidden="1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hidden="1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hidden="1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hidden="1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hidden="1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hidden="1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hidden="1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hidden="1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hidden="1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hidden="1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hidden="1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hidden="1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hidden="1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hidden="1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hidden="1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hidden="1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hidden="1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hidden="1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hidden="1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hidden="1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hidden="1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hidden="1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hidden="1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hidden="1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hidden="1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hidden="1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hidden="1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hidden="1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hidden="1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hidden="1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hidden="1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hidden="1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hidden="1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hidden="1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hidden="1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hidden="1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hidden="1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hidden="1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hidden="1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hidden="1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hidden="1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hidden="1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hidden="1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hidden="1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hidden="1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hidden="1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hidden="1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hidden="1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hidden="1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hidden="1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hidden="1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hidden="1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hidden="1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hidden="1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hidden="1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hidden="1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hidden="1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hidden="1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hidden="1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hidden="1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hidden="1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hidden="1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hidden="1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hidden="1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hidden="1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hidden="1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hidden="1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hidden="1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hidden="1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hidden="1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hidden="1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hidden="1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hidden="1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hidden="1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hidden="1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hidden="1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hidden="1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hidden="1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hidden="1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hidden="1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hidden="1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hidden="1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hidden="1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hidden="1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hidden="1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hidden="1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hidden="1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hidden="1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hidden="1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hidden="1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hidden="1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hidden="1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hidden="1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hidden="1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hidden="1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hidden="1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hidden="1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hidden="1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hidden="1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hidden="1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hidden="1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hidden="1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hidden="1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hidden="1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hidden="1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hidden="1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hidden="1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hidden="1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hidden="1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hidden="1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hidden="1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hidden="1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hidden="1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hidden="1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hidden="1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hidden="1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hidden="1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hidden="1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hidden="1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hidden="1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hidden="1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hidden="1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hidden="1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hidden="1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hidden="1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hidden="1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hidden="1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hidden="1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hidden="1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hidden="1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hidden="1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hidden="1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hidden="1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hidden="1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hidden="1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hidden="1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hidden="1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hidden="1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hidden="1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hidden="1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hidden="1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hidden="1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hidden="1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hidden="1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hidden="1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hidden="1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hidden="1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hidden="1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hidden="1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hidden="1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hidden="1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hidden="1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hidden="1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hidden="1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hidden="1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hidden="1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hidden="1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hidden="1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hidden="1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hidden="1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hidden="1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hidden="1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hidden="1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hidden="1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hidden="1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hidden="1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hidden="1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hidden="1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hidden="1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hidden="1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hidden="1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hidden="1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hidden="1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hidden="1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hidden="1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hidden="1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hidden="1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hidden="1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hidden="1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hidden="1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hidden="1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hidden="1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hidden="1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hidden="1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hidden="1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hidden="1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hidden="1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hidden="1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hidden="1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hidden="1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hidden="1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hidden="1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hidden="1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hidden="1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hidden="1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hidden="1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hidden="1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hidden="1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hidden="1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hidden="1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hidden="1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hidden="1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hidden="1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hidden="1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hidden="1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hidden="1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hidden="1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hidden="1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hidden="1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hidden="1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hidden="1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hidden="1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hidden="1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hidden="1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hidden="1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hidden="1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hidden="1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hidden="1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hidden="1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hidden="1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hidden="1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hidden="1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hidden="1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hidden="1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hidden="1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hidden="1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hidden="1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hidden="1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hidden="1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hidden="1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hidden="1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hidden="1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hidden="1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hidden="1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hidden="1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hidden="1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hidden="1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hidden="1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hidden="1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hidden="1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hidden="1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hidden="1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hidden="1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hidden="1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hidden="1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hidden="1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hidden="1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hidden="1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hidden="1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hidden="1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hidden="1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hidden="1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hidden="1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hidden="1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hidden="1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hidden="1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hidden="1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hidden="1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hidden="1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hidden="1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hidden="1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hidden="1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hidden="1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hidden="1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hidden="1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hidden="1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hidden="1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hidden="1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hidden="1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hidden="1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hidden="1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hidden="1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hidden="1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hidden="1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hidden="1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hidden="1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hidden="1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hidden="1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hidden="1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hidden="1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hidden="1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hidden="1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hidden="1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hidden="1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hidden="1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hidden="1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hidden="1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hidden="1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hidden="1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hidden="1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hidden="1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hidden="1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hidden="1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hidden="1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hidden="1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hidden="1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hidden="1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hidden="1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hidden="1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hidden="1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hidden="1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hidden="1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hidden="1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hidden="1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hidden="1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hidden="1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hidden="1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hidden="1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hidden="1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hidden="1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hidden="1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hidden="1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hidden="1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hidden="1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hidden="1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hidden="1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hidden="1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hidden="1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hidden="1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hidden="1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hidden="1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hidden="1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hidden="1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hidden="1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hidden="1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hidden="1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hidden="1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hidden="1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hidden="1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hidden="1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hidden="1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hidden="1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hidden="1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hidden="1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hidden="1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hidden="1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hidden="1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hidden="1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hidden="1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hidden="1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hidden="1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hidden="1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hidden="1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hidden="1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hidden="1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hidden="1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hidden="1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hidden="1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hidden="1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hidden="1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hidden="1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hidden="1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hidden="1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hidden="1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hidden="1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hidden="1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hidden="1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hidden="1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hidden="1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hidden="1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hidden="1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hidden="1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hidden="1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hidden="1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hidden="1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hidden="1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hidden="1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hidden="1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hidden="1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hidden="1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hidden="1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hidden="1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hidden="1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hidden="1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hidden="1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hidden="1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hidden="1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hidden="1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hidden="1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hidden="1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hidden="1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hidden="1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hidden="1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hidden="1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hidden="1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hidden="1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hidden="1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hidden="1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hidden="1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hidden="1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hidden="1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hidden="1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hidden="1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hidden="1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hidden="1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hidden="1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hidden="1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hidden="1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hidden="1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hidden="1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hidden="1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hidden="1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hidden="1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hidden="1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hidden="1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hidden="1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hidden="1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hidden="1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hidden="1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hidden="1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hidden="1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hidden="1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hidden="1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hidden="1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hidden="1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hidden="1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hidden="1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hidden="1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hidden="1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hidden="1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hidden="1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hidden="1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hidden="1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hidden="1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hidden="1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hidden="1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hidden="1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hidden="1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hidden="1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hidden="1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hidden="1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hidden="1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hidden="1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hidden="1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hidden="1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hidden="1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hidden="1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hidden="1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hidden="1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hidden="1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hidden="1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hidden="1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hidden="1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hidden="1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hidden="1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hidden="1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hidden="1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hidden="1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hidden="1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hidden="1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hidden="1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hidden="1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hidden="1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hidden="1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hidden="1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hidden="1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hidden="1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hidden="1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hidden="1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hidden="1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hidden="1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hidden="1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hidden="1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hidden="1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hidden="1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hidden="1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hidden="1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hidden="1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hidden="1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hidden="1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hidden="1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hidden="1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hidden="1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hidden="1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hidden="1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hidden="1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hidden="1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hidden="1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hidden="1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hidden="1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hidden="1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hidden="1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hidden="1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hidden="1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hidden="1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hidden="1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hidden="1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hidden="1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hidden="1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hidden="1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hidden="1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hidden="1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hidden="1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hidden="1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hidden="1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hidden="1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hidden="1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hidden="1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hidden="1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hidden="1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hidden="1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hidden="1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hidden="1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hidden="1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hidden="1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hidden="1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hidden="1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hidden="1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hidden="1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hidden="1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hidden="1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hidden="1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hidden="1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hidden="1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hidden="1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hidden="1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hidden="1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hidden="1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hidden="1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hidden="1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hidden="1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hidden="1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hidden="1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hidden="1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hidden="1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hidden="1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hidden="1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hidden="1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hidden="1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hidden="1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hidden="1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hidden="1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hidden="1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hidden="1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hidden="1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hidden="1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hidden="1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hidden="1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hidden="1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hidden="1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hidden="1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hidden="1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hidden="1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hidden="1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hidden="1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hidden="1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hidden="1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hidden="1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hidden="1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hidden="1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hidden="1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hidden="1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hidden="1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hidden="1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hidden="1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hidden="1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hidden="1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hidden="1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hidden="1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hidden="1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hidden="1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hidden="1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hidden="1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hidden="1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hidden="1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hidden="1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hidden="1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hidden="1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hidden="1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hidden="1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hidden="1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hidden="1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hidden="1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hidden="1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hidden="1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hidden="1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hidden="1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hidden="1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hidden="1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hidden="1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hidden="1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hidden="1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hidden="1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hidden="1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hidden="1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hidden="1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hidden="1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hidden="1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hidden="1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hidden="1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hidden="1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hidden="1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hidden="1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hidden="1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hidden="1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hidden="1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hidden="1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hidden="1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hidden="1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hidden="1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hidden="1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hidden="1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hidden="1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hidden="1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hidden="1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hidden="1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hidden="1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hidden="1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hidden="1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hidden="1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hidden="1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hidden="1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hidden="1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hidden="1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hidden="1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hidden="1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hidden="1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hidden="1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hidden="1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hidden="1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hidden="1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hidden="1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hidden="1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hidden="1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hidden="1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hidden="1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hidden="1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hidden="1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hidden="1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hidden="1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hidden="1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hidden="1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hidden="1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hidden="1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hidden="1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hidden="1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hidden="1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hidden="1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hidden="1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hidden="1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hidden="1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hidden="1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hidden="1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hidden="1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hidden="1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hidden="1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hidden="1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hidden="1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hidden="1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hidden="1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hidden="1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hidden="1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hidden="1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hidden="1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hidden="1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hidden="1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hidden="1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hidden="1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hidden="1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hidden="1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hidden="1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hidden="1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hidden="1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hidden="1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hidden="1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hidden="1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hidden="1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hidden="1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hidden="1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hidden="1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hidden="1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hidden="1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hidden="1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hidden="1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hidden="1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hidden="1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hidden="1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hidden="1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hidden="1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hidden="1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hidden="1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hidden="1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hidden="1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hidden="1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hidden="1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hidden="1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hidden="1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hidden="1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hidden="1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hidden="1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hidden="1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hidden="1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hidden="1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hidden="1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hidden="1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hidden="1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hidden="1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hidden="1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hidden="1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hidden="1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hidden="1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hidden="1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hidden="1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hidden="1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hidden="1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hidden="1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hidden="1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hidden="1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hidden="1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hidden="1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hidden="1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hidden="1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hidden="1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hidden="1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hidden="1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hidden="1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hidden="1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hidden="1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hidden="1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hidden="1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hidden="1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hidden="1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hidden="1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hidden="1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hidden="1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hidden="1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hidden="1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hidden="1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hidden="1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hidden="1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hidden="1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hidden="1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hidden="1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hidden="1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hidden="1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hidden="1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hidden="1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hidden="1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hidden="1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hidden="1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hidden="1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hidden="1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hidden="1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hidden="1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hidden="1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hidden="1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hidden="1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hidden="1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hidden="1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hidden="1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hidden="1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hidden="1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hidden="1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hidden="1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hidden="1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hidden="1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hidden="1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hidden="1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hidden="1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hidden="1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hidden="1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hidden="1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hidden="1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hidden="1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hidden="1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hidden="1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hidden="1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hidden="1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hidden="1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hidden="1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hidden="1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hidden="1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hidden="1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hidden="1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hidden="1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hidden="1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hidden="1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hidden="1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hidden="1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hidden="1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hidden="1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hidden="1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hidden="1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hidden="1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hidden="1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hidden="1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hidden="1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hidden="1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hidden="1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hidden="1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hidden="1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hidden="1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hidden="1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hidden="1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hidden="1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hidden="1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hidden="1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hidden="1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hidden="1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hidden="1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hidden="1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hidden="1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hidden="1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hidden="1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hidden="1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hidden="1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hidden="1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hidden="1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hidden="1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hidden="1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hidden="1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hidden="1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hidden="1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hidden="1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hidden="1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hidden="1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hidden="1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hidden="1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hidden="1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hidden="1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hidden="1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hidden="1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hidden="1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hidden="1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hidden="1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hidden="1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hidden="1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hidden="1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hidden="1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hidden="1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hidden="1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hidden="1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hidden="1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hidden="1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hidden="1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hidden="1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hidden="1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hidden="1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hidden="1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hidden="1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hidden="1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hidden="1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hidden="1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hidden="1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hidden="1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hidden="1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hidden="1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hidden="1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hidden="1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hidden="1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hidden="1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hidden="1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hidden="1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hidden="1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hidden="1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hidden="1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hidden="1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hidden="1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hidden="1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hidden="1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hidden="1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hidden="1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hidden="1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hidden="1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hidden="1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hidden="1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hidden="1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hidden="1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hidden="1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hidden="1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hidden="1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hidden="1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hidden="1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hidden="1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hidden="1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hidden="1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hidden="1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hidden="1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hidden="1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hidden="1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hidden="1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hidden="1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hidden="1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hidden="1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hidden="1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hidden="1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hidden="1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hidden="1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hidden="1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hidden="1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hidden="1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hidden="1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hidden="1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hidden="1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hidden="1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hidden="1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hidden="1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hidden="1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hidden="1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hidden="1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hidden="1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hidden="1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hidden="1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hidden="1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hidden="1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hidden="1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hidden="1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hidden="1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hidden="1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hidden="1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hidden="1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hidden="1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hidden="1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hidden="1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hidden="1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hidden="1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hidden="1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hidden="1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hidden="1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hidden="1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hidden="1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hidden="1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hidden="1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hidden="1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hidden="1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hidden="1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hidden="1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hidden="1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hidden="1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hidden="1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hidden="1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hidden="1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hidden="1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hidden="1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hidden="1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hidden="1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hidden="1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hidden="1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hidden="1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hidden="1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hidden="1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hidden="1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hidden="1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hidden="1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hidden="1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hidden="1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hidden="1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hidden="1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hidden="1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hidden="1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hidden="1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hidden="1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hidden="1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hidden="1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hidden="1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hidden="1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hidden="1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hidden="1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hidden="1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hidden="1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hidden="1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hidden="1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hidden="1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hidden="1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hidden="1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hidden="1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hidden="1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hidden="1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hidden="1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hidden="1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hidden="1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hidden="1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hidden="1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hidden="1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hidden="1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hidden="1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hidden="1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hidden="1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hidden="1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hidden="1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hidden="1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hidden="1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hidden="1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hidden="1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hidden="1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hidden="1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hidden="1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hidden="1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hidden="1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hidden="1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hidden="1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hidden="1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hidden="1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hidden="1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hidden="1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hidden="1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hidden="1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hidden="1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hidden="1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hidden="1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hidden="1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hidden="1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hidden="1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hidden="1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hidden="1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hidden="1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hidden="1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hidden="1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hidden="1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hidden="1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hidden="1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hidden="1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hidden="1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hidden="1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hidden="1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hidden="1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hidden="1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hidden="1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hidden="1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hidden="1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hidden="1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hidden="1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hidden="1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hidden="1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hidden="1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hidden="1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hidden="1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hidden="1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hidden="1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hidden="1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hidden="1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hidden="1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hidden="1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hidden="1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hidden="1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hidden="1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hidden="1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hidden="1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hidden="1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hidden="1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hidden="1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hidden="1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hidden="1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hidden="1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hidden="1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hidden="1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hidden="1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hidden="1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hidden="1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hidden="1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hidden="1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hidden="1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hidden="1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hidden="1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hidden="1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hidden="1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hidden="1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hidden="1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hidden="1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hidden="1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hidden="1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hidden="1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hidden="1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hidden="1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hidden="1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hidden="1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hidden="1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hidden="1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hidden="1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hidden="1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hidden="1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hidden="1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hidden="1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hidden="1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hidden="1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hidden="1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hidden="1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hidden="1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hidden="1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hidden="1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hidden="1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hidden="1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hidden="1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hidden="1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hidden="1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hidden="1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hidden="1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hidden="1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hidden="1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hidden="1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hidden="1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hidden="1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hidden="1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hidden="1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hidden="1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hidden="1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hidden="1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hidden="1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hidden="1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hidden="1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hidden="1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hidden="1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hidden="1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hidden="1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hidden="1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hidden="1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hidden="1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hidden="1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hidden="1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hidden="1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hidden="1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hidden="1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hidden="1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hidden="1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hidden="1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hidden="1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hidden="1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>
    <filterColumn colId="0">
      <filters>
        <filter val="Q919041"/>
      </filters>
    </filterColumn>
  </autoFilter>
  <mergeCells count="17">
    <mergeCell ref="C7:C8"/>
    <mergeCell ref="D7:D8"/>
    <mergeCell ref="C9:C10"/>
    <mergeCell ref="D9:D10"/>
    <mergeCell ref="C1:H1"/>
    <mergeCell ref="C3:C4"/>
    <mergeCell ref="D3:D4"/>
    <mergeCell ref="C5:C6"/>
    <mergeCell ref="D5:D6"/>
    <mergeCell ref="C19:C20"/>
    <mergeCell ref="D19:D20"/>
    <mergeCell ref="C13:C14"/>
    <mergeCell ref="D13:D14"/>
    <mergeCell ref="C15:C16"/>
    <mergeCell ref="D15:D16"/>
    <mergeCell ref="C17:C18"/>
    <mergeCell ref="D17:D1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H14" sqref="H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44866</v>
      </c>
      <c r="C7" s="28">
        <f>SUMIF(SUSS!H:H,'Control de pagos'!K1,SUSS!I:I)</f>
        <v>23846.805209943981</v>
      </c>
      <c r="D7" s="28">
        <f>'Control de pagos'!K2</f>
        <v>0</v>
      </c>
      <c r="E7" s="41">
        <f>C7+D7</f>
        <v>23846.805209943981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5" sqref="E25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2022-12-13T16:50:35Z</dcterms:modified>
</cp:coreProperties>
</file>