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165" windowWidth="10005" windowHeight="6945" tabRatio="827"/>
  </bookViews>
  <sheets>
    <sheet name="2º QUINCENA" sheetId="2" r:id="rId1"/>
    <sheet name="AGUINALDOS" sheetId="33" r:id="rId2"/>
    <sheet name="SAC DICIEMBRE DIF SAC" sheetId="30" r:id="rId3"/>
    <sheet name="GRATIF EXTRAORDINARIA" sheetId="29" r:id="rId4"/>
    <sheet name="VACACIONES" sheetId="19" r:id="rId5"/>
    <sheet name="VACACIONES (2)" sheetId="34" r:id="rId6"/>
    <sheet name="SAC JUNIO PRESUPUESTO" sheetId="27" r:id="rId7"/>
    <sheet name="VAC" sheetId="16" r:id="rId8"/>
    <sheet name="LIQ. FINAL" sheetId="4" r:id="rId9"/>
    <sheet name="INCREMENTO SOLIDARIO" sheetId="21" r:id="rId10"/>
    <sheet name="SAC AJUSTE" sheetId="17" r:id="rId11"/>
    <sheet name="AJUSTE UOM" sheetId="15" r:id="rId12"/>
    <sheet name="DECRETO 332 1Q" sheetId="25" r:id="rId13"/>
    <sheet name="DECRETO 332 2 Q" sheetId="22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0">'2º QUINCENA'!$A$1:$F$28</definedName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E28" i="2" l="1"/>
  <c r="D28" i="2"/>
  <c r="C28" i="2"/>
  <c r="D16" i="2"/>
  <c r="E16" i="2"/>
  <c r="C16" i="2"/>
  <c r="F8" i="2" l="1"/>
  <c r="F11" i="2"/>
  <c r="D23" i="2" s="1"/>
  <c r="E23" i="2" s="1"/>
  <c r="F12" i="2"/>
  <c r="D24" i="2" s="1"/>
  <c r="E24" i="2" s="1"/>
  <c r="F13" i="2"/>
  <c r="D25" i="2" s="1"/>
  <c r="E25" i="2" s="1"/>
  <c r="F14" i="2"/>
  <c r="D26" i="2" s="1"/>
  <c r="E26" i="2" s="1"/>
  <c r="F15" i="2"/>
  <c r="D27" i="2" s="1"/>
  <c r="E27" i="2" s="1"/>
  <c r="F9" i="2"/>
  <c r="D21" i="2" s="1"/>
  <c r="E21" i="2" s="1"/>
  <c r="F10" i="2"/>
  <c r="D22" i="2" s="1"/>
  <c r="E22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6" i="2" l="1"/>
  <c r="D20" i="2"/>
  <c r="E20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<sst xmlns="http://schemas.openxmlformats.org/spreadsheetml/2006/main" count="585" uniqueCount="113">
  <si>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</si>
  <si>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</si>
  <si>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</si>
  <si>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</si>
  <si>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</si>
  <si>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</si>
  <si>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</si>
  <si>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</si>
  <si>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</si>
  <si>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</si>
  <si>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</si>
  <si>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</si>
  <si>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</si>
  <si>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</si>
  <si>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</si>
  <si>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</si>
  <si>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</si>
  <si>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</si>
  <si>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</si>
  <si>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</si>
  <si>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</si>
  <si>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</si>
  <si>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</si>
  <si>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</si>
  <si>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</si>
  <si>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</si>
  <si>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</si>
  <si>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</si>
  <si>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</si>
  <si>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</si>
  <si>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</si>
  <si>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</si>
  <si>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</si>
  <si>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</si>
  <si>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</si>
  <si>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</si>
  <si>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</si>
  <si>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</si>
  <si>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</si>
  <si>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</si>
  <si>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</si>
  <si>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</si>
  <si>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</si>
  <si>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</si>
  <si>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</si>
  <si>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</si>
  <si>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</si>
  <si>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</si>
  <si>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</si>
  <si>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</si>
  <si>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</si>
  <si>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</si>
  <si>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</si>
  <si>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</si>
  <si>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</si>
  <si>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</si>
  <si>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</si>
  <si>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</si>
  <si>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</si>
  <si>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</si>
  <si>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</si>
  <si>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</si>
  <si>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</si>
  <si>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</si>
  <si>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</si>
  <si>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</si>
  <si>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</si>
  <si>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</si>
  <si>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</si>
  <si>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</si>
  <si>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</si>
  <si>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</si>
  <si>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</si>
  <si>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</si>
  <si>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</si>
  <si>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</si>
  <si>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</si>
  <si>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</si>
  <si>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</si>
  <si>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</si>
  <si>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</si>
  <si>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</si>
  <si>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</si>
  <si>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</si>
  <si>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</si>
  <si>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</si>
  <si>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</si>
  <si>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</si>
  <si>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</si>
  <si>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</si>
  <si>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</si>
  <si>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</si>
  <si>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</si>
  <si>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</si>
  <si>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</si>
  <si>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</si>
  <si>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</si>
  <si>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</si>
  <si>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</si>
  <si>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00000010</t>
  </si>
  <si>
    <t>ROSSI, CARLOS ALBERTO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</si>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</sst>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6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28"/>
  <sheetViews>
    <sheetView showGridLines="0" showZeros="0" tabSelected="1" zoomScaleNormal="100" workbookViewId="0">
      <selection activeCell="H8" sqref="H8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110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7"/>
      <c r="E5" s="40">
        <v>44835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103</v>
      </c>
      <c r="D7" s="145" t="s">
        <v>104</v>
      </c>
      <c r="E7" s="145" t="s">
        <v>105</v>
      </c>
      <c r="F7" s="249" t="s">
        <v>106</v>
      </c>
      <c r="G7" s="250" t="s">
        <v>111</v>
      </c>
      <c r="H7" s="250" t="s">
        <v>112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90541.34</v>
      </c>
      <c r="D8" s="218">
        <v>49936.05</v>
      </c>
      <c r="E8" s="219">
        <v>-19466.39</v>
      </c>
      <c r="F8" s="224">
        <f t="shared" ref="F8:F15" si="0">+C8+D8+E8</f>
        <v>121011.00000000001</v>
      </c>
      <c r="G8" s="253"/>
      <c r="H8" s="254"/>
      <c r="I8" s="221"/>
      <c r="J8" s="220"/>
      <c r="K8" s="221"/>
      <c r="L8" s="221"/>
      <c r="M8" s="221"/>
      <c r="N8" s="220"/>
      <c r="O8" s="220"/>
      <c r="P8" s="221">
        <v>47102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140589.06</v>
      </c>
      <c r="D9" s="218">
        <v>49643.59</v>
      </c>
      <c r="E9" s="100">
        <v>-30226.65</v>
      </c>
      <c r="F9" s="224">
        <f t="shared" si="0"/>
        <v>160006</v>
      </c>
      <c r="G9" s="251">
        <v>7676</v>
      </c>
      <c r="H9" s="252">
        <v>3</v>
      </c>
      <c r="I9" s="221"/>
      <c r="J9" s="220"/>
      <c r="K9" s="221"/>
      <c r="L9" s="221"/>
      <c r="M9" s="221"/>
      <c r="N9" s="221"/>
      <c r="O9" s="220"/>
      <c r="P9" s="221">
        <v>18906</v>
      </c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135254.63</v>
      </c>
      <c r="D10" s="218">
        <v>47678.12</v>
      </c>
      <c r="E10" s="218">
        <v>-29079.75</v>
      </c>
      <c r="F10" s="224">
        <f t="shared" si="0"/>
        <v>153853</v>
      </c>
      <c r="G10" s="251">
        <v>7372</v>
      </c>
      <c r="H10" s="252">
        <v>2</v>
      </c>
      <c r="I10" s="221"/>
      <c r="K10" s="221"/>
      <c r="L10" s="221"/>
      <c r="M10" s="221"/>
      <c r="N10" s="221"/>
      <c r="O10" s="220"/>
      <c r="P10" s="221">
        <v>18385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133587.20000000001</v>
      </c>
      <c r="D11" s="100">
        <v>49379.06</v>
      </c>
      <c r="E11" s="219">
        <v>-28721.26</v>
      </c>
      <c r="F11" s="224">
        <f t="shared" si="0"/>
        <v>154245</v>
      </c>
      <c r="G11" s="252">
        <v>7635</v>
      </c>
      <c r="H11" s="252">
        <v>1</v>
      </c>
      <c r="I11" s="221"/>
      <c r="J11" s="220"/>
      <c r="K11" s="221"/>
      <c r="L11" s="221"/>
      <c r="M11" s="221"/>
      <c r="N11" s="221"/>
      <c r="O11" s="220"/>
      <c r="P11" s="221">
        <v>15983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132727.04000000001</v>
      </c>
      <c r="D12" s="100">
        <v>48518.27</v>
      </c>
      <c r="E12" s="219">
        <v>-28536.31</v>
      </c>
      <c r="F12" s="224">
        <f t="shared" si="0"/>
        <v>152709</v>
      </c>
      <c r="G12" s="251">
        <v>7502</v>
      </c>
      <c r="H12" s="252">
        <v>1</v>
      </c>
      <c r="I12" s="221"/>
      <c r="J12" s="220"/>
      <c r="K12" s="221"/>
      <c r="L12" s="221"/>
      <c r="M12" s="221"/>
      <c r="N12" s="221"/>
      <c r="O12" s="220"/>
      <c r="P12" s="221">
        <v>15012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132878.54</v>
      </c>
      <c r="D13" s="100">
        <v>47354.36</v>
      </c>
      <c r="E13" s="219">
        <v>-28568.9</v>
      </c>
      <c r="F13" s="224">
        <f t="shared" si="0"/>
        <v>151664.00000000003</v>
      </c>
      <c r="G13" s="251">
        <v>7322</v>
      </c>
      <c r="H13" s="252">
        <v>1</v>
      </c>
      <c r="I13" s="221"/>
      <c r="J13" s="220"/>
      <c r="K13" s="221"/>
      <c r="L13" s="221"/>
      <c r="M13" s="221"/>
      <c r="N13" s="221"/>
      <c r="O13" s="220"/>
      <c r="P13" s="221">
        <v>16823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118" t="s">
        <v>99</v>
      </c>
      <c r="B14" s="110" t="s">
        <v>100</v>
      </c>
      <c r="C14" s="100">
        <v>123848.49</v>
      </c>
      <c r="D14" s="100">
        <v>43008.92</v>
      </c>
      <c r="E14" s="219">
        <v>-26627.41</v>
      </c>
      <c r="F14" s="224">
        <f t="shared" si="0"/>
        <v>140230</v>
      </c>
      <c r="G14" s="251">
        <v>6650</v>
      </c>
      <c r="H14" s="255">
        <v>0</v>
      </c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thickBot="1" x14ac:dyDescent="0.25">
      <c r="A15" s="222" t="s">
        <v>101</v>
      </c>
      <c r="B15" s="110" t="s">
        <v>102</v>
      </c>
      <c r="C15" s="100">
        <v>62624.93</v>
      </c>
      <c r="D15" s="100">
        <v>24899.43</v>
      </c>
      <c r="E15" s="219">
        <v>-13464.36</v>
      </c>
      <c r="F15" s="224">
        <f t="shared" si="0"/>
        <v>74060</v>
      </c>
      <c r="G15" s="251">
        <v>3850</v>
      </c>
      <c r="H15" s="255">
        <v>0</v>
      </c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ht="18" customHeight="1" thickBot="1" x14ac:dyDescent="0.25">
      <c r="A16" s="9"/>
      <c r="B16" s="9" t="s">
        <v>24</v>
      </c>
      <c r="C16" s="10">
        <f>SUM(C8:C15)</f>
        <v>952051.2300000001</v>
      </c>
      <c r="D16" s="10">
        <f t="shared" ref="D16:F16" si="1">SUM(D8:D15)</f>
        <v>360417.8</v>
      </c>
      <c r="E16" s="10">
        <f t="shared" si="1"/>
        <v>-204691.03000000003</v>
      </c>
      <c r="F16" s="10">
        <f t="shared" si="1"/>
        <v>1107778</v>
      </c>
      <c r="G16" s="20"/>
      <c r="H16" s="131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H18" s="20"/>
      <c r="I18" s="20"/>
      <c r="L18" s="20"/>
    </row>
    <row r="19" spans="1:12" ht="27" customHeight="1" x14ac:dyDescent="0.2">
      <c r="A19" s="163"/>
      <c r="B19" s="164"/>
      <c r="C19" s="165" t="s">
        <v>107</v>
      </c>
      <c r="D19" s="165" t="s">
        <v>108</v>
      </c>
      <c r="E19" s="226" t="s">
        <v>109</v>
      </c>
      <c r="G19" s="70"/>
      <c r="I19" s="20"/>
    </row>
    <row r="20" spans="1:12" s="53" customFormat="1" ht="18" customHeight="1" x14ac:dyDescent="0.2">
      <c r="A20" s="118" t="s">
        <v>87</v>
      </c>
      <c r="B20" s="43" t="s">
        <v>88</v>
      </c>
      <c r="C20" s="133">
        <v>121011</v>
      </c>
      <c r="D20" s="133">
        <f>+F8</f>
        <v>121011.00000000001</v>
      </c>
      <c r="E20" s="228">
        <f>+C20-D20</f>
        <v>0</v>
      </c>
      <c r="G20" s="59"/>
      <c r="I20" s="59"/>
    </row>
    <row r="21" spans="1:12" s="53" customFormat="1" ht="18" customHeight="1" x14ac:dyDescent="0.2">
      <c r="A21" s="118" t="s">
        <v>89</v>
      </c>
      <c r="B21" s="110" t="s">
        <v>90</v>
      </c>
      <c r="C21" s="133">
        <v>311497</v>
      </c>
      <c r="D21" s="133">
        <f t="shared" ref="D21:D27" si="2">+F9</f>
        <v>160006</v>
      </c>
      <c r="E21" s="228">
        <f t="shared" ref="E21:E27" si="3">+C21-D21</f>
        <v>151491</v>
      </c>
      <c r="H21" s="59"/>
    </row>
    <row r="22" spans="1:12" s="53" customFormat="1" ht="18" customHeight="1" x14ac:dyDescent="0.2">
      <c r="A22" s="118" t="s">
        <v>91</v>
      </c>
      <c r="B22" s="110" t="s">
        <v>92</v>
      </c>
      <c r="C22" s="133">
        <v>262115</v>
      </c>
      <c r="D22" s="133">
        <f t="shared" si="2"/>
        <v>153853</v>
      </c>
      <c r="E22" s="228">
        <f t="shared" si="3"/>
        <v>108262</v>
      </c>
    </row>
    <row r="23" spans="1:12" s="53" customFormat="1" ht="18" customHeight="1" x14ac:dyDescent="0.2">
      <c r="A23" s="118" t="s">
        <v>93</v>
      </c>
      <c r="B23" s="110" t="s">
        <v>94</v>
      </c>
      <c r="C23" s="133">
        <v>284172</v>
      </c>
      <c r="D23" s="133">
        <f t="shared" si="2"/>
        <v>154245</v>
      </c>
      <c r="E23" s="228">
        <f t="shared" si="3"/>
        <v>129927</v>
      </c>
    </row>
    <row r="24" spans="1:12" s="53" customFormat="1" ht="18" customHeight="1" x14ac:dyDescent="0.2">
      <c r="A24" s="118" t="s">
        <v>95</v>
      </c>
      <c r="B24" s="110" t="s">
        <v>96</v>
      </c>
      <c r="C24" s="133">
        <v>358236</v>
      </c>
      <c r="D24" s="133">
        <f t="shared" si="2"/>
        <v>152709</v>
      </c>
      <c r="E24" s="228">
        <f t="shared" si="3"/>
        <v>205527</v>
      </c>
    </row>
    <row r="25" spans="1:12" s="53" customFormat="1" ht="18" customHeight="1" x14ac:dyDescent="0.2">
      <c r="A25" s="118" t="s">
        <v>97</v>
      </c>
      <c r="B25" s="110" t="s">
        <v>98</v>
      </c>
      <c r="C25" s="133">
        <v>305458</v>
      </c>
      <c r="D25" s="133">
        <f t="shared" si="2"/>
        <v>151664.00000000003</v>
      </c>
      <c r="E25" s="228">
        <f t="shared" si="3"/>
        <v>153793.99999999997</v>
      </c>
    </row>
    <row r="26" spans="1:12" s="53" customFormat="1" ht="18" customHeight="1" x14ac:dyDescent="0.2">
      <c r="A26" s="223" t="s">
        <v>99</v>
      </c>
      <c r="B26" s="77" t="s">
        <v>100</v>
      </c>
      <c r="C26" s="74">
        <v>140230</v>
      </c>
      <c r="D26" s="133">
        <f t="shared" si="2"/>
        <v>140230</v>
      </c>
      <c r="E26" s="228">
        <f t="shared" si="3"/>
        <v>0</v>
      </c>
    </row>
    <row r="27" spans="1:12" s="53" customFormat="1" ht="18" customHeight="1" x14ac:dyDescent="0.2">
      <c r="A27" s="223" t="s">
        <v>101</v>
      </c>
      <c r="B27" s="77" t="s">
        <v>102</v>
      </c>
      <c r="C27" s="74">
        <v>74060</v>
      </c>
      <c r="D27" s="133">
        <f t="shared" si="2"/>
        <v>74060</v>
      </c>
      <c r="E27" s="228">
        <f t="shared" si="3"/>
        <v>0</v>
      </c>
    </row>
    <row r="28" spans="1:12" ht="18" customHeight="1" thickBot="1" x14ac:dyDescent="0.25">
      <c r="A28" s="167"/>
      <c r="B28" s="168"/>
      <c r="C28" s="227">
        <f>SUM(C20:C27)</f>
        <v>1856779</v>
      </c>
      <c r="D28" s="227">
        <f>SUM(D20:D27)</f>
        <v>1107778</v>
      </c>
      <c r="E28" s="225">
        <f>SUM(E20:E27)</f>
        <v>749001</v>
      </c>
      <c r="H28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+'2º QUINCENA'!E5</f>
        <v>44835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46" t="s">
        <v>67</v>
      </c>
      <c r="D5" s="247"/>
      <c r="E5" s="247"/>
      <c r="F5" s="247"/>
      <c r="G5" s="248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29" t="s">
        <v>15</v>
      </c>
      <c r="C71" s="230"/>
      <c r="D71" s="230"/>
      <c r="E71" s="230"/>
      <c r="F71" s="231"/>
      <c r="G71" s="22"/>
    </row>
    <row r="72" spans="1:251" ht="13.5" thickBot="1" x14ac:dyDescent="0.25">
      <c r="A72" s="26">
        <v>2</v>
      </c>
      <c r="B72" s="232" t="s">
        <v>16</v>
      </c>
      <c r="C72" s="233"/>
      <c r="D72" s="233"/>
      <c r="E72" s="233"/>
      <c r="F72" s="234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37" t="s">
        <v>15</v>
      </c>
      <c r="E25" s="238"/>
      <c r="F25" s="239"/>
      <c r="G25" s="22"/>
      <c r="H25" s="23"/>
    </row>
    <row r="26" spans="1:11" customFormat="1" ht="13.5" thickBot="1" x14ac:dyDescent="0.25">
      <c r="C26" s="26">
        <v>2</v>
      </c>
      <c r="D26" s="232" t="s">
        <v>16</v>
      </c>
      <c r="E26" s="233"/>
      <c r="F26" s="234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37" t="s">
        <v>15</v>
      </c>
      <c r="C26" s="238"/>
      <c r="D26" s="239"/>
      <c r="E26" s="22"/>
      <c r="F26" s="23"/>
      <c r="G26" s="12"/>
    </row>
    <row r="27" spans="1:13" ht="13.5" thickBot="1" x14ac:dyDescent="0.25">
      <c r="A27" s="26">
        <v>2</v>
      </c>
      <c r="B27" s="232" t="s">
        <v>16</v>
      </c>
      <c r="C27" s="233"/>
      <c r="D27" s="234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35" t="s">
        <v>14</v>
      </c>
      <c r="D31" s="236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35" t="s">
        <v>14</v>
      </c>
      <c r="D32" s="236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+'2º QUINCENA'!E5</f>
        <v>44835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29" t="s">
        <v>15</v>
      </c>
      <c r="C27" s="230"/>
      <c r="D27" s="231"/>
      <c r="E27" s="22"/>
      <c r="F27" s="23"/>
      <c r="G27" s="12"/>
    </row>
    <row r="28" spans="1:12" ht="13.5" thickBot="1" x14ac:dyDescent="0.25">
      <c r="A28" s="26">
        <v>2</v>
      </c>
      <c r="B28" s="232" t="s">
        <v>16</v>
      </c>
      <c r="C28" s="233"/>
      <c r="D28" s="234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35" t="s">
        <v>14</v>
      </c>
      <c r="D32" s="236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35" t="s">
        <v>14</v>
      </c>
      <c r="D33" s="236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37" t="s">
        <v>15</v>
      </c>
      <c r="C28" s="238"/>
      <c r="D28" s="239"/>
      <c r="E28" s="22"/>
      <c r="F28" s="23"/>
      <c r="G28" s="12"/>
    </row>
    <row r="29" spans="1:8" ht="13.5" thickBot="1" x14ac:dyDescent="0.25">
      <c r="A29" s="26">
        <v>2</v>
      </c>
      <c r="B29" s="232" t="s">
        <v>16</v>
      </c>
      <c r="C29" s="233"/>
      <c r="D29" s="234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35" t="s">
        <v>14</v>
      </c>
      <c r="D33" s="236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35" t="s">
        <v>14</v>
      </c>
      <c r="D34" s="236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42">
        <v>1</v>
      </c>
      <c r="D19" s="244">
        <v>2</v>
      </c>
      <c r="E19" s="240" t="s">
        <v>12</v>
      </c>
      <c r="F19" s="20"/>
      <c r="K19" s="20"/>
    </row>
    <row r="20" spans="1:11" x14ac:dyDescent="0.2">
      <c r="A20" s="95"/>
      <c r="B20" s="95"/>
      <c r="C20" s="243"/>
      <c r="D20" s="245"/>
      <c r="E20" s="241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37" t="s">
        <v>15</v>
      </c>
      <c r="C31" s="238"/>
      <c r="D31" s="239"/>
      <c r="E31" s="22"/>
      <c r="F31" s="23"/>
      <c r="G31" s="12"/>
    </row>
    <row r="32" spans="1:11" ht="13.5" thickBot="1" x14ac:dyDescent="0.25">
      <c r="A32" s="26">
        <v>2</v>
      </c>
      <c r="B32" s="232" t="s">
        <v>16</v>
      </c>
      <c r="C32" s="233"/>
      <c r="D32" s="234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35" t="s">
        <v>14</v>
      </c>
      <c r="D36" s="236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35" t="s">
        <v>14</v>
      </c>
      <c r="D37" s="236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32" t="s">
        <v>16</v>
      </c>
      <c r="C28" s="233"/>
      <c r="D28" s="234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32" t="s">
        <v>16</v>
      </c>
      <c r="C28" s="233"/>
      <c r="D28" s="234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37" t="s">
        <v>15</v>
      </c>
      <c r="C31" s="238"/>
      <c r="D31" s="239"/>
      <c r="E31" s="22"/>
      <c r="F31" s="23"/>
      <c r="G31" s="12"/>
    </row>
    <row r="32" spans="1:12" ht="13.5" thickBot="1" x14ac:dyDescent="0.25">
      <c r="A32" s="26">
        <v>2</v>
      </c>
      <c r="B32" s="232" t="s">
        <v>16</v>
      </c>
      <c r="C32" s="233"/>
      <c r="D32" s="234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35" t="s">
        <v>14</v>
      </c>
      <c r="D36" s="236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35" t="s">
        <v>14</v>
      </c>
      <c r="D37" s="236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35" t="s">
        <v>14</v>
      </c>
      <c r="D33" s="236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35" t="s">
        <v>14</v>
      </c>
      <c r="D34" s="236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2º QUINCENA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'2º QUINCENA'!Área_de_impresión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2022-11-07T18:28:59Z</dcterms:modified>
</cp:coreProperties>
</file>