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30" i="2" l="1"/>
  <c r="F16" i="2" l="1"/>
  <c r="D29" i="2" s="1"/>
  <c r="E29" i="2" s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D30" i="2" s="1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<sst xmlns="http://schemas.openxmlformats.org/spreadsheetml/2006/main" count="590" uniqueCount="115">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</sst>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8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topLeftCell="A17" zoomScaleNormal="100" workbookViewId="0">
      <selection activeCell="F33" sqref="F33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7" t="s">
        <v>54</v>
      </c>
      <c r="E5" s="40">
        <v>44958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81227.570000000007</v>
      </c>
      <c r="D8" s="218">
        <v>45660.36</v>
      </c>
      <c r="E8" s="219">
        <v>-17463.93</v>
      </c>
      <c r="F8" s="224">
        <f t="shared" ref="F8:F16" si="0">+C8+D8+E8</f>
        <v>109424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175072.28</v>
      </c>
      <c r="D9" s="218">
        <v>62747.26</v>
      </c>
      <c r="E9" s="100">
        <v>-37640.54</v>
      </c>
      <c r="F9" s="224">
        <f t="shared" si="0"/>
        <v>200179</v>
      </c>
      <c r="G9" s="231">
        <v>2360</v>
      </c>
      <c r="H9" s="232">
        <v>2</v>
      </c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201886.64</v>
      </c>
      <c r="D10" s="218">
        <v>63981.99</v>
      </c>
      <c r="E10" s="218">
        <v>-43405.63</v>
      </c>
      <c r="F10" s="224">
        <f t="shared" si="0"/>
        <v>222463</v>
      </c>
      <c r="G10" s="231">
        <v>4777</v>
      </c>
      <c r="H10" s="232">
        <v>1</v>
      </c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176866.22</v>
      </c>
      <c r="D11" s="100">
        <v>62747.02</v>
      </c>
      <c r="E11" s="219">
        <v>-38026.239999999998</v>
      </c>
      <c r="F11" s="224">
        <f t="shared" si="0"/>
        <v>201587</v>
      </c>
      <c r="G11" s="232">
        <v>1151</v>
      </c>
      <c r="H11" s="232">
        <v>1</v>
      </c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200365.83</v>
      </c>
      <c r="D12" s="100">
        <v>64459.81</v>
      </c>
      <c r="E12" s="219">
        <v>-43078.64</v>
      </c>
      <c r="F12" s="224">
        <f t="shared" si="0"/>
        <v>221747</v>
      </c>
      <c r="G12" s="231">
        <v>3816</v>
      </c>
      <c r="H12" s="232">
        <v>1</v>
      </c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203834.71</v>
      </c>
      <c r="D13" s="100">
        <v>63931.75</v>
      </c>
      <c r="E13" s="219">
        <v>-43824.46</v>
      </c>
      <c r="F13" s="224">
        <f t="shared" si="0"/>
        <v>223941.99999999997</v>
      </c>
      <c r="G13" s="231">
        <v>3595</v>
      </c>
      <c r="H13" s="232">
        <v>1</v>
      </c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201432.12</v>
      </c>
      <c r="D14" s="100">
        <v>66012.77</v>
      </c>
      <c r="E14" s="219">
        <v>-43307.89</v>
      </c>
      <c r="F14" s="224">
        <f t="shared" si="0"/>
        <v>224137</v>
      </c>
      <c r="G14" s="231">
        <v>0</v>
      </c>
      <c r="H14" s="235">
        <v>0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194064.78</v>
      </c>
      <c r="D15" s="100">
        <v>66043.14</v>
      </c>
      <c r="E15" s="219">
        <v>-41723.919999999998</v>
      </c>
      <c r="F15" s="224">
        <f t="shared" si="0"/>
        <v>218384</v>
      </c>
      <c r="G15" s="231">
        <v>3761</v>
      </c>
      <c r="H15" s="235">
        <v>2</v>
      </c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>
        <v>180361.27</v>
      </c>
      <c r="D16" s="100">
        <v>78273.41</v>
      </c>
      <c r="E16" s="219">
        <v>-38777.68</v>
      </c>
      <c r="F16" s="224">
        <f t="shared" si="0"/>
        <v>219857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1615111.42</v>
      </c>
      <c r="D17" s="10">
        <f t="shared" ref="D17:F17" si="1">SUM(D8:D16)</f>
        <v>573857.51</v>
      </c>
      <c r="E17" s="10">
        <f t="shared" si="1"/>
        <v>-347248.92999999993</v>
      </c>
      <c r="F17" s="10">
        <f t="shared" si="1"/>
        <v>1841720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109424</v>
      </c>
      <c r="D21" s="133">
        <f t="shared" ref="D21:D29" si="2">+F8</f>
        <v>109424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471343</v>
      </c>
      <c r="D22" s="133">
        <f t="shared" si="2"/>
        <v>200179</v>
      </c>
      <c r="E22" s="228">
        <f t="shared" ref="E22:E29" si="3">+C22-D22</f>
        <v>271164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430866</v>
      </c>
      <c r="D23" s="133">
        <f t="shared" si="2"/>
        <v>222463</v>
      </c>
      <c r="E23" s="228">
        <f t="shared" si="3"/>
        <v>208403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425593</v>
      </c>
      <c r="D24" s="133">
        <f t="shared" si="2"/>
        <v>201587</v>
      </c>
      <c r="E24" s="228">
        <f t="shared" si="3"/>
        <v>224006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483278</v>
      </c>
      <c r="D25" s="133">
        <f t="shared" si="2"/>
        <v>221747</v>
      </c>
      <c r="E25" s="228">
        <f t="shared" si="3"/>
        <v>261531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454948</v>
      </c>
      <c r="D26" s="133">
        <f t="shared" si="2"/>
        <v>223941.99999999997</v>
      </c>
      <c r="E26" s="228">
        <f t="shared" si="3"/>
        <v>231006.00000000003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224137</v>
      </c>
      <c r="D27" s="133">
        <f t="shared" si="2"/>
        <v>224137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366264</v>
      </c>
      <c r="D28" s="133">
        <f t="shared" si="2"/>
        <v>218384</v>
      </c>
      <c r="E28" s="228">
        <f t="shared" si="3"/>
        <v>147880</v>
      </c>
    </row>
    <row r="29" spans="1:12" s="53" customFormat="1" ht="18" customHeight="1" x14ac:dyDescent="0.2">
      <c r="A29" s="222" t="s">
        <v>113</v>
      </c>
      <c r="B29" s="236" t="s">
        <v>114</v>
      </c>
      <c r="C29" s="74">
        <v>219857</v>
      </c>
      <c r="D29" s="133">
        <f t="shared" si="2"/>
        <v>219857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3185710</v>
      </c>
      <c r="D30" s="227">
        <f t="shared" ref="D30:E30" si="4">SUM(D21:D29)</f>
        <v>1841720</v>
      </c>
      <c r="E30" s="225">
        <f t="shared" si="4"/>
        <v>1343990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44958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5" t="s">
        <v>67</v>
      </c>
      <c r="D5" s="256"/>
      <c r="E5" s="256"/>
      <c r="F5" s="256"/>
      <c r="G5" s="257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8" t="s">
        <v>15</v>
      </c>
      <c r="C71" s="239"/>
      <c r="D71" s="239"/>
      <c r="E71" s="239"/>
      <c r="F71" s="240"/>
      <c r="G71" s="22"/>
    </row>
    <row r="72" spans="1:251" ht="13.5" thickBot="1" x14ac:dyDescent="0.25">
      <c r="A72" s="26">
        <v>2</v>
      </c>
      <c r="B72" s="241" t="s">
        <v>16</v>
      </c>
      <c r="C72" s="242"/>
      <c r="D72" s="242"/>
      <c r="E72" s="242"/>
      <c r="F72" s="243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6" t="s">
        <v>15</v>
      </c>
      <c r="E25" s="247"/>
      <c r="F25" s="248"/>
      <c r="G25" s="22"/>
      <c r="H25" s="23"/>
    </row>
    <row r="26" spans="1:11" customFormat="1" ht="13.5" thickBot="1" x14ac:dyDescent="0.25">
      <c r="C26" s="26">
        <v>2</v>
      </c>
      <c r="D26" s="241" t="s">
        <v>16</v>
      </c>
      <c r="E26" s="242"/>
      <c r="F26" s="243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6" t="s">
        <v>15</v>
      </c>
      <c r="C26" s="247"/>
      <c r="D26" s="248"/>
      <c r="E26" s="22"/>
      <c r="F26" s="23"/>
      <c r="G26" s="12"/>
    </row>
    <row r="27" spans="1:13" ht="13.5" thickBot="1" x14ac:dyDescent="0.25">
      <c r="A27" s="26">
        <v>2</v>
      </c>
      <c r="B27" s="241" t="s">
        <v>16</v>
      </c>
      <c r="C27" s="242"/>
      <c r="D27" s="243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4" t="s">
        <v>14</v>
      </c>
      <c r="D31" s="245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4" t="s">
        <v>14</v>
      </c>
      <c r="D32" s="245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44958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8" t="s">
        <v>15</v>
      </c>
      <c r="C27" s="239"/>
      <c r="D27" s="240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4" t="s">
        <v>14</v>
      </c>
      <c r="D32" s="245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4" t="s">
        <v>14</v>
      </c>
      <c r="D33" s="245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6" t="s">
        <v>15</v>
      </c>
      <c r="C28" s="247"/>
      <c r="D28" s="248"/>
      <c r="E28" s="22"/>
      <c r="F28" s="23"/>
      <c r="G28" s="12"/>
    </row>
    <row r="29" spans="1:8" ht="13.5" thickBot="1" x14ac:dyDescent="0.25">
      <c r="A29" s="26">
        <v>2</v>
      </c>
      <c r="B29" s="241" t="s">
        <v>16</v>
      </c>
      <c r="C29" s="242"/>
      <c r="D29" s="243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4" t="s">
        <v>14</v>
      </c>
      <c r="D33" s="245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4" t="s">
        <v>14</v>
      </c>
      <c r="D34" s="245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1">
        <v>1</v>
      </c>
      <c r="D19" s="253">
        <v>2</v>
      </c>
      <c r="E19" s="249" t="s">
        <v>12</v>
      </c>
      <c r="F19" s="20"/>
      <c r="K19" s="20"/>
    </row>
    <row r="20" spans="1:11" x14ac:dyDescent="0.2">
      <c r="A20" s="95"/>
      <c r="B20" s="95"/>
      <c r="C20" s="252"/>
      <c r="D20" s="254"/>
      <c r="E20" s="250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6" t="s">
        <v>15</v>
      </c>
      <c r="C31" s="247"/>
      <c r="D31" s="248"/>
      <c r="E31" s="22"/>
      <c r="F31" s="23"/>
      <c r="G31" s="12"/>
    </row>
    <row r="32" spans="1:11" ht="13.5" thickBot="1" x14ac:dyDescent="0.25">
      <c r="A32" s="26">
        <v>2</v>
      </c>
      <c r="B32" s="241" t="s">
        <v>16</v>
      </c>
      <c r="C32" s="242"/>
      <c r="D32" s="243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4" t="s">
        <v>14</v>
      </c>
      <c r="D36" s="245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4" t="s">
        <v>14</v>
      </c>
      <c r="D37" s="245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6" t="s">
        <v>15</v>
      </c>
      <c r="C27" s="247"/>
      <c r="D27" s="248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6" t="s">
        <v>15</v>
      </c>
      <c r="C27" s="247"/>
      <c r="D27" s="248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6" t="s">
        <v>15</v>
      </c>
      <c r="C31" s="247"/>
      <c r="D31" s="248"/>
      <c r="E31" s="22"/>
      <c r="F31" s="23"/>
      <c r="G31" s="12"/>
    </row>
    <row r="32" spans="1:12" ht="13.5" thickBot="1" x14ac:dyDescent="0.25">
      <c r="A32" s="26">
        <v>2</v>
      </c>
      <c r="B32" s="241" t="s">
        <v>16</v>
      </c>
      <c r="C32" s="242"/>
      <c r="D32" s="243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4" t="s">
        <v>14</v>
      </c>
      <c r="D36" s="245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4" t="s">
        <v>14</v>
      </c>
      <c r="D37" s="245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4" t="s">
        <v>14</v>
      </c>
      <c r="D33" s="245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4" t="s">
        <v>14</v>
      </c>
      <c r="D34" s="245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2023-03-06T18:49:35Z</dcterms:modified>
</cp:coreProperties>
</file>