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mes!$A$1:$F$28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28" i="2" l="1"/>
  <c r="F15" i="2" l="1"/>
  <c r="D27" i="2" s="1"/>
  <c r="E27" i="2" s="1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6" i="2" l="1"/>
  <c r="D20" i="2"/>
  <c r="D28" i="2" s="1"/>
  <c r="E20" i="2" l="1"/>
  <c r="E28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<sst xmlns="http://schemas.openxmlformats.org/spreadsheetml/2006/main" count="586" uniqueCount="114">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</sst>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topLeftCell="A5" zoomScaleNormal="100" workbookViewId="0">
      <selection activeCell="I28" sqref="I28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108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6" t="s">
        <v>113</v>
      </c>
      <c r="E5" s="40">
        <v>44986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101</v>
      </c>
      <c r="D7" s="145" t="s">
        <v>102</v>
      </c>
      <c r="E7" s="145" t="s">
        <v>103</v>
      </c>
      <c r="F7" s="228" t="s">
        <v>104</v>
      </c>
      <c r="G7" s="229" t="s">
        <v>109</v>
      </c>
      <c r="H7" s="229" t="s">
        <v>110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172206.5</v>
      </c>
      <c r="D8" s="218">
        <v>103273.92</v>
      </c>
      <c r="E8" s="219">
        <v>-37024.42</v>
      </c>
      <c r="F8" s="223">
        <f t="shared" ref="F8:F15" si="0">+C8+D8+E8</f>
        <v>238456</v>
      </c>
      <c r="G8" s="232"/>
      <c r="H8" s="233"/>
      <c r="I8" s="221"/>
      <c r="J8" s="220"/>
      <c r="K8" s="221"/>
      <c r="L8" s="221"/>
      <c r="M8" s="221"/>
      <c r="N8" s="220"/>
      <c r="O8" s="220"/>
      <c r="P8" s="221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216734.23</v>
      </c>
      <c r="D9" s="218">
        <v>103682.64</v>
      </c>
      <c r="E9" s="100">
        <v>-46597.87</v>
      </c>
      <c r="F9" s="223">
        <f t="shared" si="0"/>
        <v>273819</v>
      </c>
      <c r="G9" s="230">
        <v>6500</v>
      </c>
      <c r="H9" s="231">
        <v>1</v>
      </c>
      <c r="I9" s="221"/>
      <c r="J9" s="220"/>
      <c r="K9" s="221"/>
      <c r="L9" s="221"/>
      <c r="M9" s="221"/>
      <c r="N9" s="221"/>
      <c r="O9" s="220"/>
      <c r="P9" s="221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222224.85</v>
      </c>
      <c r="D10" s="218">
        <v>103931.5</v>
      </c>
      <c r="E10" s="218">
        <v>-47778.35</v>
      </c>
      <c r="F10" s="223">
        <f t="shared" si="0"/>
        <v>278378</v>
      </c>
      <c r="G10" s="230">
        <v>4775</v>
      </c>
      <c r="H10" s="231">
        <v>2</v>
      </c>
      <c r="I10" s="221"/>
      <c r="K10" s="221"/>
      <c r="L10" s="221"/>
      <c r="M10" s="221"/>
      <c r="N10" s="221"/>
      <c r="O10" s="220"/>
      <c r="P10" s="221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207409.14</v>
      </c>
      <c r="D11" s="100">
        <v>101690.82</v>
      </c>
      <c r="E11" s="219">
        <v>-44592.959999999999</v>
      </c>
      <c r="F11" s="223">
        <f t="shared" si="0"/>
        <v>264507</v>
      </c>
      <c r="G11" s="231">
        <v>1573</v>
      </c>
      <c r="H11" s="231">
        <v>0</v>
      </c>
      <c r="I11" s="221"/>
      <c r="J11" s="220"/>
      <c r="K11" s="221"/>
      <c r="L11" s="221"/>
      <c r="M11" s="221"/>
      <c r="N11" s="221"/>
      <c r="O11" s="220"/>
      <c r="P11" s="221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220403.07</v>
      </c>
      <c r="D12" s="100">
        <v>104309.59</v>
      </c>
      <c r="E12" s="219">
        <v>-47386.66</v>
      </c>
      <c r="F12" s="223">
        <f t="shared" si="0"/>
        <v>277326</v>
      </c>
      <c r="G12" s="230">
        <v>4629</v>
      </c>
      <c r="H12" s="231">
        <v>2</v>
      </c>
      <c r="I12" s="221"/>
      <c r="J12" s="220"/>
      <c r="K12" s="221"/>
      <c r="L12" s="221"/>
      <c r="M12" s="221"/>
      <c r="N12" s="221"/>
      <c r="O12" s="220"/>
      <c r="P12" s="221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214493.25</v>
      </c>
      <c r="D13" s="100">
        <v>104568.81</v>
      </c>
      <c r="E13" s="219">
        <v>-46116.06</v>
      </c>
      <c r="F13" s="223">
        <f t="shared" si="0"/>
        <v>272946</v>
      </c>
      <c r="G13" s="230">
        <v>4746</v>
      </c>
      <c r="H13" s="231">
        <v>0</v>
      </c>
      <c r="I13" s="221"/>
      <c r="J13" s="220"/>
      <c r="K13" s="221"/>
      <c r="L13" s="221"/>
      <c r="M13" s="221"/>
      <c r="N13" s="221"/>
      <c r="O13" s="220"/>
      <c r="P13" s="221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42" t="s">
        <v>99</v>
      </c>
      <c r="B14" s="110" t="s">
        <v>100</v>
      </c>
      <c r="C14" s="100">
        <v>214857.26</v>
      </c>
      <c r="D14" s="100">
        <v>103951.06</v>
      </c>
      <c r="E14" s="219">
        <v>-46194.32</v>
      </c>
      <c r="F14" s="223">
        <f t="shared" si="0"/>
        <v>272614</v>
      </c>
      <c r="G14" s="230">
        <v>5760</v>
      </c>
      <c r="H14" s="234">
        <v>1</v>
      </c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3">
      <c r="A15" s="222" t="s">
        <v>111</v>
      </c>
      <c r="B15" s="235" t="s">
        <v>112</v>
      </c>
      <c r="C15" s="100">
        <v>196623.42</v>
      </c>
      <c r="D15" s="100">
        <v>103273.61</v>
      </c>
      <c r="E15" s="219">
        <v>-42274.03</v>
      </c>
      <c r="F15" s="223">
        <f t="shared" si="0"/>
        <v>257623.00000000003</v>
      </c>
      <c r="G15" s="232"/>
      <c r="H15" s="233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1664951.72</v>
      </c>
      <c r="D16" s="10">
        <f>SUM(D8:D15)</f>
        <v>828681.95000000007</v>
      </c>
      <c r="E16" s="10">
        <f>SUM(E8:E15)</f>
        <v>-357964.67000000004</v>
      </c>
      <c r="F16" s="10">
        <f>SUM(F8:F15)</f>
        <v>2135669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105</v>
      </c>
      <c r="D19" s="165" t="s">
        <v>106</v>
      </c>
      <c r="E19" s="225" t="s">
        <v>107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>
        <v>238456</v>
      </c>
      <c r="D20" s="133">
        <f t="shared" ref="D20:D27" si="1">+F8</f>
        <v>238456</v>
      </c>
      <c r="E20" s="227">
        <f>+C20-D20</f>
        <v>0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>
        <v>537532</v>
      </c>
      <c r="D21" s="133">
        <f t="shared" si="1"/>
        <v>273819</v>
      </c>
      <c r="E21" s="227">
        <f t="shared" ref="E21:E27" si="2">+C21-D21</f>
        <v>263713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>
        <v>409602</v>
      </c>
      <c r="D22" s="133">
        <f t="shared" si="1"/>
        <v>278378</v>
      </c>
      <c r="E22" s="227">
        <f t="shared" si="2"/>
        <v>131224</v>
      </c>
    </row>
    <row r="23" spans="1:12" s="53" customFormat="1" ht="18" customHeight="1" x14ac:dyDescent="0.2">
      <c r="A23" s="118" t="s">
        <v>93</v>
      </c>
      <c r="B23" s="110" t="s">
        <v>94</v>
      </c>
      <c r="C23" s="133">
        <v>533040</v>
      </c>
      <c r="D23" s="133">
        <f t="shared" si="1"/>
        <v>264507</v>
      </c>
      <c r="E23" s="227">
        <f t="shared" si="2"/>
        <v>268533</v>
      </c>
    </row>
    <row r="24" spans="1:12" s="53" customFormat="1" ht="18" customHeight="1" x14ac:dyDescent="0.2">
      <c r="A24" s="118" t="s">
        <v>95</v>
      </c>
      <c r="B24" s="110" t="s">
        <v>96</v>
      </c>
      <c r="C24" s="133">
        <v>592058</v>
      </c>
      <c r="D24" s="133">
        <f t="shared" si="1"/>
        <v>277326</v>
      </c>
      <c r="E24" s="227">
        <f t="shared" si="2"/>
        <v>314732</v>
      </c>
    </row>
    <row r="25" spans="1:12" s="53" customFormat="1" ht="18" customHeight="1" x14ac:dyDescent="0.2">
      <c r="A25" s="118" t="s">
        <v>97</v>
      </c>
      <c r="B25" s="110" t="s">
        <v>98</v>
      </c>
      <c r="C25" s="133">
        <v>704762</v>
      </c>
      <c r="D25" s="133">
        <f t="shared" si="1"/>
        <v>272946</v>
      </c>
      <c r="E25" s="227">
        <f t="shared" si="2"/>
        <v>431816</v>
      </c>
    </row>
    <row r="26" spans="1:12" s="53" customFormat="1" ht="18" customHeight="1" x14ac:dyDescent="0.2">
      <c r="A26" s="42" t="s">
        <v>99</v>
      </c>
      <c r="B26" s="110" t="s">
        <v>100</v>
      </c>
      <c r="C26" s="74">
        <v>433829</v>
      </c>
      <c r="D26" s="133">
        <f t="shared" si="1"/>
        <v>272614</v>
      </c>
      <c r="E26" s="227">
        <f t="shared" si="2"/>
        <v>161215</v>
      </c>
    </row>
    <row r="27" spans="1:12" s="53" customFormat="1" ht="18" customHeight="1" x14ac:dyDescent="0.2">
      <c r="A27" s="222" t="s">
        <v>111</v>
      </c>
      <c r="B27" s="235" t="s">
        <v>112</v>
      </c>
      <c r="C27" s="74">
        <v>257623</v>
      </c>
      <c r="D27" s="133">
        <f t="shared" si="1"/>
        <v>257623.00000000003</v>
      </c>
      <c r="E27" s="227">
        <f t="shared" si="2"/>
        <v>0</v>
      </c>
    </row>
    <row r="28" spans="1:12" ht="18" customHeight="1" thickBot="1" x14ac:dyDescent="0.25">
      <c r="A28" s="167"/>
      <c r="B28" s="168"/>
      <c r="C28" s="226">
        <f>SUM(C20:C27)</f>
        <v>3706902</v>
      </c>
      <c r="D28" s="226">
        <f t="shared" ref="D28:E28" si="3">SUM(D20:D27)</f>
        <v>2135669</v>
      </c>
      <c r="E28" s="224">
        <f t="shared" si="3"/>
        <v>1571233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44986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44986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2023-04-05T15:26:54Z</dcterms:modified>
</cp:coreProperties>
</file>