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ABORAL\CLIENTES\BOIAVI S.A\NETOS\2023\"/>
    </mc:Choice>
  </mc:AlternateContent>
  <bookViews>
    <workbookView xWindow="105" yWindow="225" windowWidth="10005" windowHeight="688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mes!$A$1:$F$28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62913"/>
</workbook>
</file>

<file path=xl/calcChain.xml><?xml version="1.0" encoding="utf-8"?>
<calcChain xmlns="http://schemas.openxmlformats.org/spreadsheetml/2006/main">
  <c r="C28" i="2" l="1"/>
  <c r="F15" i="2" l="1"/>
  <c r="D27" i="2" s="1"/>
  <c r="E27" i="2" s="1"/>
  <c r="D16" i="2"/>
  <c r="E16" i="2"/>
  <c r="C16" i="2"/>
  <c r="F8" i="2" l="1"/>
  <c r="F11" i="2"/>
  <c r="D23" i="2" s="1"/>
  <c r="E23" i="2" s="1"/>
  <c r="F12" i="2"/>
  <c r="D24" i="2" s="1"/>
  <c r="E24" i="2" s="1"/>
  <c r="F13" i="2"/>
  <c r="D25" i="2" s="1"/>
  <c r="E25" i="2" s="1"/>
  <c r="F14" i="2"/>
  <c r="D26" i="2" s="1"/>
  <c r="E26" i="2" s="1"/>
  <c r="F9" i="2"/>
  <c r="D21" i="2" s="1"/>
  <c r="E21" i="2" s="1"/>
  <c r="F10" i="2"/>
  <c r="D22" i="2" s="1"/>
  <c r="E22" i="2" s="1"/>
  <c r="E32" i="34"/>
  <c r="D25" i="34"/>
  <c r="C25" i="34"/>
  <c r="E25" i="34"/>
  <c r="D24" i="34"/>
  <c r="C24" i="34"/>
  <c r="D23" i="34"/>
  <c r="C23" i="34"/>
  <c r="E23" i="34" s="1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16" i="34" s="1"/>
  <c r="F8" i="34"/>
  <c r="E5" i="34"/>
  <c r="G3" i="21"/>
  <c r="D23" i="30"/>
  <c r="D24" i="30"/>
  <c r="C24" i="30"/>
  <c r="E24" i="30"/>
  <c r="C23" i="30"/>
  <c r="E23" i="30" s="1"/>
  <c r="D21" i="30"/>
  <c r="D22" i="30"/>
  <c r="D25" i="30"/>
  <c r="D20" i="30"/>
  <c r="C21" i="30"/>
  <c r="E21" i="30"/>
  <c r="C22" i="30"/>
  <c r="E22" i="30" s="1"/>
  <c r="C25" i="30"/>
  <c r="C26" i="30"/>
  <c r="C20" i="30"/>
  <c r="C20" i="19"/>
  <c r="C21" i="19"/>
  <c r="C22" i="19"/>
  <c r="E22" i="19" s="1"/>
  <c r="C23" i="19"/>
  <c r="E23" i="19" s="1"/>
  <c r="C24" i="19"/>
  <c r="C25" i="19"/>
  <c r="D21" i="19"/>
  <c r="D22" i="19"/>
  <c r="D23" i="19"/>
  <c r="D24" i="19"/>
  <c r="E24" i="19" s="1"/>
  <c r="D25" i="19"/>
  <c r="C16" i="19"/>
  <c r="D16" i="19"/>
  <c r="E16" i="19"/>
  <c r="F15" i="19"/>
  <c r="F11" i="19"/>
  <c r="D20" i="19"/>
  <c r="E20" i="19" s="1"/>
  <c r="D20" i="33"/>
  <c r="C20" i="33"/>
  <c r="D22" i="33"/>
  <c r="D23" i="33"/>
  <c r="D24" i="33"/>
  <c r="D25" i="33"/>
  <c r="C25" i="33"/>
  <c r="C22" i="33"/>
  <c r="E22" i="33" s="1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E21" i="27" s="1"/>
  <c r="E37" i="27" s="1"/>
  <c r="C29" i="27"/>
  <c r="C27" i="27"/>
  <c r="C26" i="27"/>
  <c r="C25" i="27"/>
  <c r="C24" i="27"/>
  <c r="C21" i="27"/>
  <c r="C28" i="27"/>
  <c r="C22" i="27"/>
  <c r="E22" i="27" s="1"/>
  <c r="C23" i="27"/>
  <c r="F9" i="27"/>
  <c r="F10" i="27"/>
  <c r="F11" i="27"/>
  <c r="F12" i="27"/>
  <c r="F13" i="27"/>
  <c r="F14" i="27"/>
  <c r="F15" i="27"/>
  <c r="F17" i="27" s="1"/>
  <c r="F16" i="27"/>
  <c r="F8" i="27"/>
  <c r="D17" i="29"/>
  <c r="F10" i="19"/>
  <c r="F8" i="19"/>
  <c r="F9" i="19"/>
  <c r="F12" i="19"/>
  <c r="F14" i="19"/>
  <c r="F16" i="19" s="1"/>
  <c r="C16" i="30"/>
  <c r="E16" i="30"/>
  <c r="D48" i="30"/>
  <c r="D26" i="30"/>
  <c r="D27" i="30" s="1"/>
  <c r="E25" i="30"/>
  <c r="D16" i="30"/>
  <c r="F15" i="30"/>
  <c r="F14" i="30"/>
  <c r="F13" i="30"/>
  <c r="F12" i="30"/>
  <c r="F11" i="30"/>
  <c r="F10" i="30"/>
  <c r="F9" i="30"/>
  <c r="F8" i="30"/>
  <c r="E5" i="30"/>
  <c r="F8" i="29"/>
  <c r="E36" i="29" s="1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 s="1"/>
  <c r="D22" i="27"/>
  <c r="D23" i="27"/>
  <c r="E23" i="27" s="1"/>
  <c r="D17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6" i="22" s="1"/>
  <c r="K14" i="22"/>
  <c r="K15" i="22"/>
  <c r="K8" i="22"/>
  <c r="D17" i="21"/>
  <c r="E17" i="21"/>
  <c r="D25" i="29"/>
  <c r="D24" i="29"/>
  <c r="E24" i="29" s="1"/>
  <c r="C25" i="29"/>
  <c r="E25" i="29"/>
  <c r="C24" i="29"/>
  <c r="D28" i="29"/>
  <c r="D26" i="29"/>
  <c r="D21" i="29"/>
  <c r="C28" i="29"/>
  <c r="E28" i="29" s="1"/>
  <c r="C26" i="29"/>
  <c r="E26" i="29"/>
  <c r="C21" i="29"/>
  <c r="E21" i="29" s="1"/>
  <c r="E37" i="29" s="1"/>
  <c r="C22" i="29"/>
  <c r="C23" i="29"/>
  <c r="E23" i="29" s="1"/>
  <c r="C27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 s="1"/>
  <c r="F17" i="21"/>
  <c r="D51" i="27"/>
  <c r="E17" i="27"/>
  <c r="C17" i="27"/>
  <c r="E28" i="27"/>
  <c r="E5" i="27"/>
  <c r="F17" i="25"/>
  <c r="H16" i="22"/>
  <c r="G16" i="22"/>
  <c r="F16" i="22"/>
  <c r="C16" i="22"/>
  <c r="C10" i="4"/>
  <c r="D10" i="4"/>
  <c r="C15" i="4"/>
  <c r="F15" i="4" s="1"/>
  <c r="E10" i="4"/>
  <c r="F9" i="4"/>
  <c r="F10" i="4" s="1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 s="1"/>
  <c r="D23" i="17"/>
  <c r="C23" i="17"/>
  <c r="D22" i="17"/>
  <c r="C22" i="17"/>
  <c r="F22" i="17" s="1"/>
  <c r="D21" i="17"/>
  <c r="C21" i="17"/>
  <c r="F21" i="17" s="1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 s="1"/>
  <c r="F5" i="17"/>
  <c r="D25" i="16"/>
  <c r="C25" i="16"/>
  <c r="F25" i="16" s="1"/>
  <c r="D24" i="16"/>
  <c r="C24" i="16"/>
  <c r="D21" i="16"/>
  <c r="C21" i="16"/>
  <c r="F21" i="16" s="1"/>
  <c r="E34" i="16" s="1"/>
  <c r="E17" i="16"/>
  <c r="D17" i="16"/>
  <c r="C17" i="16"/>
  <c r="D26" i="16" s="1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 s="1"/>
  <c r="E32" i="15" s="1"/>
  <c r="E31" i="15"/>
  <c r="F5" i="4"/>
  <c r="F5" i="25"/>
  <c r="F24" i="15"/>
  <c r="F18" i="15"/>
  <c r="F23" i="17"/>
  <c r="I16" i="22"/>
  <c r="J16" i="22"/>
  <c r="E22" i="29"/>
  <c r="G17" i="21"/>
  <c r="E27" i="29"/>
  <c r="F24" i="16"/>
  <c r="F16" i="30"/>
  <c r="E36" i="27"/>
  <c r="E25" i="19"/>
  <c r="E21" i="19"/>
  <c r="C26" i="16"/>
  <c r="E33" i="16"/>
  <c r="E33" i="30"/>
  <c r="E29" i="27"/>
  <c r="F16" i="33"/>
  <c r="E20" i="33"/>
  <c r="E33" i="33" s="1"/>
  <c r="E21" i="33"/>
  <c r="E26" i="33" s="1"/>
  <c r="J22" i="33" s="1"/>
  <c r="E23" i="33"/>
  <c r="E24" i="33"/>
  <c r="E25" i="33"/>
  <c r="E32" i="33"/>
  <c r="H15" i="27"/>
  <c r="D15" i="4"/>
  <c r="E26" i="30"/>
  <c r="E20" i="30"/>
  <c r="E34" i="30" s="1"/>
  <c r="E21" i="34"/>
  <c r="E22" i="34"/>
  <c r="E24" i="34"/>
  <c r="E33" i="34"/>
  <c r="E26" i="34" l="1"/>
  <c r="E33" i="19"/>
  <c r="E26" i="19"/>
  <c r="F17" i="29"/>
  <c r="E27" i="30"/>
  <c r="F16" i="2"/>
  <c r="D20" i="2"/>
  <c r="D28" i="2" s="1"/>
  <c r="E20" i="2" l="1"/>
  <c r="E28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 shapeId="0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<sst xmlns="http://schemas.openxmlformats.org/spreadsheetml/2006/main" count="586" uniqueCount="114">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</sst>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mmmm\-yy"/>
    <numFmt numFmtId="166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164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1" fillId="0" borderId="9" xfId="0" applyNumberFormat="1" applyFont="1" applyBorder="1" applyAlignment="1">
      <alignment horizontal="center" vertical="center"/>
    </xf>
    <xf numFmtId="165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6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6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6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5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6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6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6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6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6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6" fontId="1" fillId="29" borderId="21" xfId="0" applyNumberFormat="1" applyFont="1" applyFill="1" applyBorder="1" applyAlignment="1">
      <alignment horizontal="center" vertical="center"/>
    </xf>
    <xf numFmtId="166" fontId="1" fillId="28" borderId="21" xfId="0" applyNumberFormat="1" applyFont="1" applyFill="1" applyBorder="1" applyAlignment="1">
      <alignment horizontal="center" vertical="center"/>
    </xf>
    <xf numFmtId="166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6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6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6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6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6" fontId="1" fillId="23" borderId="21" xfId="0" applyNumberFormat="1" applyFont="1" applyFill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6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6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6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6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6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6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6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6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6" fontId="1" fillId="0" borderId="13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1" fillId="18" borderId="11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28"/>
  <sheetViews>
    <sheetView showGridLines="0" showZeros="0" tabSelected="1" zoomScaleNormal="100" workbookViewId="0">
      <selection activeCell="E6" sqref="E6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108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236" t="s">
        <v>113</v>
      </c>
      <c r="E5" s="40">
        <v>45017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101</v>
      </c>
      <c r="D7" s="145" t="s">
        <v>102</v>
      </c>
      <c r="E7" s="145" t="s">
        <v>103</v>
      </c>
      <c r="F7" s="228" t="s">
        <v>104</v>
      </c>
      <c r="G7" s="229" t="s">
        <v>109</v>
      </c>
      <c r="H7" s="229" t="s">
        <v>110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171888.31</v>
      </c>
      <c r="D8" s="218">
        <v>103273.67</v>
      </c>
      <c r="E8" s="219">
        <v>-36955.980000000003</v>
      </c>
      <c r="F8" s="223">
        <f t="shared" ref="F8:F15" si="0">+C8+D8+E8</f>
        <v>238205.99999999997</v>
      </c>
      <c r="G8" s="232"/>
      <c r="H8" s="233"/>
      <c r="I8" s="221"/>
      <c r="J8" s="220"/>
      <c r="K8" s="221"/>
      <c r="L8" s="221"/>
      <c r="M8" s="221"/>
      <c r="N8" s="220"/>
      <c r="O8" s="220"/>
      <c r="P8" s="221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201636.94</v>
      </c>
      <c r="D9" s="218">
        <v>93922</v>
      </c>
      <c r="E9" s="100">
        <v>-43351.94</v>
      </c>
      <c r="F9" s="223">
        <f t="shared" si="0"/>
        <v>252207</v>
      </c>
      <c r="G9" s="230">
        <v>5522</v>
      </c>
      <c r="H9" s="231">
        <v>0</v>
      </c>
      <c r="I9" s="221"/>
      <c r="J9" s="220"/>
      <c r="K9" s="221"/>
      <c r="L9" s="221"/>
      <c r="M9" s="221"/>
      <c r="N9" s="221"/>
      <c r="O9" s="220"/>
      <c r="P9" s="221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210706.89</v>
      </c>
      <c r="D10" s="218">
        <v>92527.1</v>
      </c>
      <c r="E10" s="218">
        <v>-45301.99</v>
      </c>
      <c r="F10" s="223">
        <f t="shared" si="0"/>
        <v>257932</v>
      </c>
      <c r="G10" s="230">
        <v>6351</v>
      </c>
      <c r="H10" s="231">
        <v>2</v>
      </c>
      <c r="I10" s="221"/>
      <c r="K10" s="221"/>
      <c r="L10" s="221"/>
      <c r="M10" s="221"/>
      <c r="N10" s="221"/>
      <c r="O10" s="220"/>
      <c r="P10" s="221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205594.69</v>
      </c>
      <c r="D11" s="100">
        <v>94689.17</v>
      </c>
      <c r="E11" s="219">
        <v>-44202.86</v>
      </c>
      <c r="F11" s="223">
        <f t="shared" si="0"/>
        <v>256081</v>
      </c>
      <c r="G11" s="231">
        <v>6840</v>
      </c>
      <c r="H11" s="231">
        <v>1</v>
      </c>
      <c r="I11" s="221"/>
      <c r="J11" s="220"/>
      <c r="K11" s="221"/>
      <c r="L11" s="221"/>
      <c r="M11" s="221"/>
      <c r="N11" s="221"/>
      <c r="O11" s="220"/>
      <c r="P11" s="221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203953.1</v>
      </c>
      <c r="D12" s="100">
        <v>98234.81</v>
      </c>
      <c r="E12" s="219">
        <v>-43849.91</v>
      </c>
      <c r="F12" s="223">
        <f t="shared" si="0"/>
        <v>258338.00000000003</v>
      </c>
      <c r="G12" s="230">
        <v>7353</v>
      </c>
      <c r="H12" s="231">
        <v>0</v>
      </c>
      <c r="I12" s="221"/>
      <c r="J12" s="220"/>
      <c r="K12" s="221"/>
      <c r="L12" s="221"/>
      <c r="M12" s="221"/>
      <c r="N12" s="221"/>
      <c r="O12" s="220"/>
      <c r="P12" s="221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207237.96</v>
      </c>
      <c r="D13" s="100">
        <v>92268.21</v>
      </c>
      <c r="E13" s="219">
        <v>-44556.17</v>
      </c>
      <c r="F13" s="223">
        <f t="shared" si="0"/>
        <v>254950</v>
      </c>
      <c r="G13" s="230">
        <v>6754</v>
      </c>
      <c r="H13" s="231">
        <v>1</v>
      </c>
      <c r="I13" s="221"/>
      <c r="J13" s="220"/>
      <c r="K13" s="221"/>
      <c r="L13" s="221"/>
      <c r="M13" s="221"/>
      <c r="N13" s="221"/>
      <c r="O13" s="220"/>
      <c r="P13" s="221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42" t="s">
        <v>99</v>
      </c>
      <c r="B14" s="110" t="s">
        <v>100</v>
      </c>
      <c r="C14" s="100">
        <v>198166.49</v>
      </c>
      <c r="D14" s="100">
        <v>92448.29</v>
      </c>
      <c r="E14" s="219">
        <v>-42605.78</v>
      </c>
      <c r="F14" s="223">
        <f t="shared" si="0"/>
        <v>248008.99999999997</v>
      </c>
      <c r="G14" s="230">
        <v>6691</v>
      </c>
      <c r="H14" s="234">
        <v>0</v>
      </c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thickBot="1" x14ac:dyDescent="0.3">
      <c r="A15" s="222" t="s">
        <v>111</v>
      </c>
      <c r="B15" s="235" t="s">
        <v>112</v>
      </c>
      <c r="C15" s="100">
        <v>196467.77</v>
      </c>
      <c r="D15" s="100">
        <v>103273.79</v>
      </c>
      <c r="E15" s="219">
        <v>-42240.56</v>
      </c>
      <c r="F15" s="223">
        <f t="shared" si="0"/>
        <v>257501</v>
      </c>
      <c r="G15" s="232"/>
      <c r="H15" s="233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ht="18" customHeight="1" thickBot="1" x14ac:dyDescent="0.25">
      <c r="A16" s="9"/>
      <c r="B16" s="9" t="s">
        <v>24</v>
      </c>
      <c r="C16" s="10">
        <f>SUM(C8:C15)</f>
        <v>1595652.1500000001</v>
      </c>
      <c r="D16" s="10">
        <f>SUM(D8:D15)</f>
        <v>770637.04</v>
      </c>
      <c r="E16" s="10">
        <f>SUM(E8:E15)</f>
        <v>-343065.19</v>
      </c>
      <c r="F16" s="10">
        <f>SUM(F8:F15)</f>
        <v>2023224</v>
      </c>
      <c r="G16" s="20"/>
      <c r="H16" s="131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H18" s="20"/>
      <c r="I18" s="20"/>
      <c r="L18" s="20"/>
    </row>
    <row r="19" spans="1:12" ht="27" customHeight="1" x14ac:dyDescent="0.2">
      <c r="A19" s="163"/>
      <c r="B19" s="164"/>
      <c r="C19" s="165" t="s">
        <v>105</v>
      </c>
      <c r="D19" s="165" t="s">
        <v>106</v>
      </c>
      <c r="E19" s="225" t="s">
        <v>107</v>
      </c>
      <c r="G19" s="70"/>
      <c r="I19" s="20"/>
    </row>
    <row r="20" spans="1:12" s="53" customFormat="1" ht="18" customHeight="1" x14ac:dyDescent="0.2">
      <c r="A20" s="118" t="s">
        <v>87</v>
      </c>
      <c r="B20" s="43" t="s">
        <v>88</v>
      </c>
      <c r="C20" s="133"/>
      <c r="D20" s="133">
        <f t="shared" ref="D20:D27" si="1">+F8</f>
        <v>238205.99999999997</v>
      </c>
      <c r="E20" s="227">
        <f>+C20-D20</f>
        <v>-238205.99999999997</v>
      </c>
      <c r="G20" s="59"/>
      <c r="I20" s="59"/>
    </row>
    <row r="21" spans="1:12" s="53" customFormat="1" ht="18" customHeight="1" x14ac:dyDescent="0.2">
      <c r="A21" s="118" t="s">
        <v>89</v>
      </c>
      <c r="B21" s="110" t="s">
        <v>90</v>
      </c>
      <c r="C21" s="133"/>
      <c r="D21" s="133">
        <f t="shared" si="1"/>
        <v>252207</v>
      </c>
      <c r="E21" s="227">
        <f t="shared" ref="E21:E27" si="2">+C21-D21</f>
        <v>-252207</v>
      </c>
      <c r="H21" s="59"/>
    </row>
    <row r="22" spans="1:12" s="53" customFormat="1" ht="18" customHeight="1" x14ac:dyDescent="0.2">
      <c r="A22" s="118" t="s">
        <v>91</v>
      </c>
      <c r="B22" s="110" t="s">
        <v>92</v>
      </c>
      <c r="C22" s="133"/>
      <c r="D22" s="133">
        <f t="shared" si="1"/>
        <v>257932</v>
      </c>
      <c r="E22" s="227">
        <f t="shared" si="2"/>
        <v>-257932</v>
      </c>
    </row>
    <row r="23" spans="1:12" s="53" customFormat="1" ht="18" customHeight="1" x14ac:dyDescent="0.2">
      <c r="A23" s="118" t="s">
        <v>93</v>
      </c>
      <c r="B23" s="110" t="s">
        <v>94</v>
      </c>
      <c r="C23" s="133"/>
      <c r="D23" s="133">
        <f t="shared" si="1"/>
        <v>256081</v>
      </c>
      <c r="E23" s="227">
        <f t="shared" si="2"/>
        <v>-256081</v>
      </c>
    </row>
    <row r="24" spans="1:12" s="53" customFormat="1" ht="18" customHeight="1" x14ac:dyDescent="0.2">
      <c r="A24" s="118" t="s">
        <v>95</v>
      </c>
      <c r="B24" s="110" t="s">
        <v>96</v>
      </c>
      <c r="C24" s="133"/>
      <c r="D24" s="133">
        <f t="shared" si="1"/>
        <v>258338.00000000003</v>
      </c>
      <c r="E24" s="227">
        <f t="shared" si="2"/>
        <v>-258338.00000000003</v>
      </c>
    </row>
    <row r="25" spans="1:12" s="53" customFormat="1" ht="18" customHeight="1" x14ac:dyDescent="0.2">
      <c r="A25" s="118" t="s">
        <v>97</v>
      </c>
      <c r="B25" s="110" t="s">
        <v>98</v>
      </c>
      <c r="C25" s="133"/>
      <c r="D25" s="133">
        <f t="shared" si="1"/>
        <v>254950</v>
      </c>
      <c r="E25" s="227">
        <f t="shared" si="2"/>
        <v>-254950</v>
      </c>
    </row>
    <row r="26" spans="1:12" s="53" customFormat="1" ht="18" customHeight="1" x14ac:dyDescent="0.2">
      <c r="A26" s="42" t="s">
        <v>99</v>
      </c>
      <c r="B26" s="110" t="s">
        <v>100</v>
      </c>
      <c r="C26" s="74"/>
      <c r="D26" s="133">
        <f t="shared" si="1"/>
        <v>248008.99999999997</v>
      </c>
      <c r="E26" s="227">
        <f t="shared" si="2"/>
        <v>-248008.99999999997</v>
      </c>
    </row>
    <row r="27" spans="1:12" s="53" customFormat="1" ht="18" customHeight="1" x14ac:dyDescent="0.2">
      <c r="A27" s="222" t="s">
        <v>111</v>
      </c>
      <c r="B27" s="235" t="s">
        <v>112</v>
      </c>
      <c r="C27" s="74"/>
      <c r="D27" s="133">
        <f t="shared" si="1"/>
        <v>257501</v>
      </c>
      <c r="E27" s="227">
        <f t="shared" si="2"/>
        <v>-257501</v>
      </c>
    </row>
    <row r="28" spans="1:12" ht="18" customHeight="1" thickBot="1" x14ac:dyDescent="0.25">
      <c r="A28" s="167"/>
      <c r="B28" s="168"/>
      <c r="C28" s="226">
        <f>SUM(C20:C27)</f>
        <v>0</v>
      </c>
      <c r="D28" s="226">
        <f t="shared" ref="D28:E28" si="3">SUM(D20:D27)</f>
        <v>2023224</v>
      </c>
      <c r="E28" s="224">
        <f t="shared" si="3"/>
        <v>-2023224</v>
      </c>
      <c r="H28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45017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45017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2022-11-01T16:18:24Z</cp:lastPrinted>
  <dcterms:created xsi:type="dcterms:W3CDTF">2016-02-16T20:38:29Z</dcterms:created>
  <dcterms:modified xsi:type="dcterms:W3CDTF">2023-05-04T18:37:57Z</dcterms:modified>
</cp:coreProperties>
</file>