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225" windowWidth="10005" windowHeight="688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mes!$A$1:$F$28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C28" i="2" l="1"/>
  <c r="F15" i="2" l="1"/>
  <c r="D27" i="2" s="1"/>
  <c r="E27" i="2" s="1"/>
  <c r="D16" i="2"/>
  <c r="E16" i="2"/>
  <c r="C16" i="2"/>
  <c r="F8" i="2" l="1"/>
  <c r="F11" i="2"/>
  <c r="D23" i="2" s="1"/>
  <c r="E23" i="2" s="1"/>
  <c r="F12" i="2"/>
  <c r="D24" i="2" s="1"/>
  <c r="E24" i="2" s="1"/>
  <c r="F13" i="2"/>
  <c r="D25" i="2" s="1"/>
  <c r="E25" i="2" s="1"/>
  <c r="F14" i="2"/>
  <c r="D26" i="2" s="1"/>
  <c r="E26" i="2" s="1"/>
  <c r="F9" i="2"/>
  <c r="D21" i="2" s="1"/>
  <c r="E21" i="2" s="1"/>
  <c r="F10" i="2"/>
  <c r="D22" i="2" s="1"/>
  <c r="E22" i="2" s="1"/>
  <c r="E32" i="34"/>
  <c r="D25" i="34"/>
  <c r="C25" i="34"/>
  <c r="E25" i="34"/>
  <c r="D24" i="34"/>
  <c r="C24" i="34"/>
  <c r="D23" i="34"/>
  <c r="C23" i="34"/>
  <c r="E23" i="34" s="1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16" i="34" s="1"/>
  <c r="F8" i="34"/>
  <c r="E5" i="34"/>
  <c r="G3" i="21"/>
  <c r="D23" i="30"/>
  <c r="D24" i="30"/>
  <c r="C24" i="30"/>
  <c r="E24" i="30"/>
  <c r="C23" i="30"/>
  <c r="E23" i="30" s="1"/>
  <c r="D21" i="30"/>
  <c r="D22" i="30"/>
  <c r="D25" i="30"/>
  <c r="D20" i="30"/>
  <c r="C21" i="30"/>
  <c r="E21" i="30"/>
  <c r="C22" i="30"/>
  <c r="E22" i="30" s="1"/>
  <c r="C25" i="30"/>
  <c r="C26" i="30"/>
  <c r="C20" i="30"/>
  <c r="C20" i="19"/>
  <c r="C21" i="19"/>
  <c r="C22" i="19"/>
  <c r="E22" i="19" s="1"/>
  <c r="C23" i="19"/>
  <c r="E23" i="19" s="1"/>
  <c r="C24" i="19"/>
  <c r="C25" i="19"/>
  <c r="D21" i="19"/>
  <c r="D22" i="19"/>
  <c r="D23" i="19"/>
  <c r="D24" i="19"/>
  <c r="E24" i="19" s="1"/>
  <c r="D25" i="19"/>
  <c r="C16" i="19"/>
  <c r="D16" i="19"/>
  <c r="E16" i="19"/>
  <c r="F15" i="19"/>
  <c r="F11" i="19"/>
  <c r="D20" i="19"/>
  <c r="E20" i="19" s="1"/>
  <c r="D20" i="33"/>
  <c r="C20" i="33"/>
  <c r="D22" i="33"/>
  <c r="D23" i="33"/>
  <c r="D24" i="33"/>
  <c r="D25" i="33"/>
  <c r="C25" i="33"/>
  <c r="C22" i="33"/>
  <c r="E22" i="33" s="1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E21" i="27" s="1"/>
  <c r="E37" i="27" s="1"/>
  <c r="C29" i="27"/>
  <c r="C27" i="27"/>
  <c r="C26" i="27"/>
  <c r="C25" i="27"/>
  <c r="C24" i="27"/>
  <c r="C21" i="27"/>
  <c r="C28" i="27"/>
  <c r="C22" i="27"/>
  <c r="E22" i="27" s="1"/>
  <c r="C23" i="27"/>
  <c r="F9" i="27"/>
  <c r="F10" i="27"/>
  <c r="F11" i="27"/>
  <c r="F12" i="27"/>
  <c r="F13" i="27"/>
  <c r="F14" i="27"/>
  <c r="F15" i="27"/>
  <c r="F17" i="27" s="1"/>
  <c r="F16" i="27"/>
  <c r="F8" i="27"/>
  <c r="D17" i="29"/>
  <c r="F10" i="19"/>
  <c r="F8" i="19"/>
  <c r="F9" i="19"/>
  <c r="F12" i="19"/>
  <c r="F14" i="19"/>
  <c r="F16" i="19" s="1"/>
  <c r="C16" i="30"/>
  <c r="E16" i="30"/>
  <c r="D48" i="30"/>
  <c r="D26" i="30"/>
  <c r="D27" i="30" s="1"/>
  <c r="E25" i="30"/>
  <c r="D16" i="30"/>
  <c r="F15" i="30"/>
  <c r="F14" i="30"/>
  <c r="F13" i="30"/>
  <c r="F12" i="30"/>
  <c r="F11" i="30"/>
  <c r="F10" i="30"/>
  <c r="F9" i="30"/>
  <c r="F8" i="30"/>
  <c r="E5" i="30"/>
  <c r="F8" i="29"/>
  <c r="E36" i="29" s="1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 s="1"/>
  <c r="D22" i="27"/>
  <c r="D23" i="27"/>
  <c r="E23" i="27" s="1"/>
  <c r="D17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6" i="22" s="1"/>
  <c r="K14" i="22"/>
  <c r="K15" i="22"/>
  <c r="K8" i="22"/>
  <c r="D17" i="21"/>
  <c r="E17" i="21"/>
  <c r="D25" i="29"/>
  <c r="D24" i="29"/>
  <c r="E24" i="29" s="1"/>
  <c r="C25" i="29"/>
  <c r="E25" i="29"/>
  <c r="C24" i="29"/>
  <c r="D28" i="29"/>
  <c r="D26" i="29"/>
  <c r="D21" i="29"/>
  <c r="C28" i="29"/>
  <c r="E28" i="29" s="1"/>
  <c r="C26" i="29"/>
  <c r="E26" i="29"/>
  <c r="C21" i="29"/>
  <c r="E21" i="29" s="1"/>
  <c r="E37" i="29" s="1"/>
  <c r="C22" i="29"/>
  <c r="C23" i="29"/>
  <c r="E23" i="29" s="1"/>
  <c r="C27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 s="1"/>
  <c r="F17" i="21"/>
  <c r="D51" i="27"/>
  <c r="E17" i="27"/>
  <c r="C17" i="27"/>
  <c r="E28" i="27"/>
  <c r="E5" i="27"/>
  <c r="F17" i="25"/>
  <c r="H16" i="22"/>
  <c r="G16" i="22"/>
  <c r="F16" i="22"/>
  <c r="C16" i="22"/>
  <c r="C10" i="4"/>
  <c r="D10" i="4"/>
  <c r="C15" i="4"/>
  <c r="F15" i="4" s="1"/>
  <c r="E10" i="4"/>
  <c r="F9" i="4"/>
  <c r="F10" i="4" s="1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 s="1"/>
  <c r="D23" i="17"/>
  <c r="C23" i="17"/>
  <c r="D22" i="17"/>
  <c r="C22" i="17"/>
  <c r="F22" i="17" s="1"/>
  <c r="D21" i="17"/>
  <c r="C21" i="17"/>
  <c r="F21" i="17" s="1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 s="1"/>
  <c r="F5" i="17"/>
  <c r="D25" i="16"/>
  <c r="C25" i="16"/>
  <c r="F25" i="16" s="1"/>
  <c r="D24" i="16"/>
  <c r="C24" i="16"/>
  <c r="D21" i="16"/>
  <c r="C21" i="16"/>
  <c r="F21" i="16" s="1"/>
  <c r="E34" i="16" s="1"/>
  <c r="E17" i="16"/>
  <c r="D17" i="16"/>
  <c r="C17" i="16"/>
  <c r="D26" i="16" s="1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 s="1"/>
  <c r="E32" i="15" s="1"/>
  <c r="E31" i="15"/>
  <c r="F5" i="4"/>
  <c r="F5" i="25"/>
  <c r="F24" i="15"/>
  <c r="F18" i="15"/>
  <c r="F23" i="17"/>
  <c r="I16" i="22"/>
  <c r="J16" i="22"/>
  <c r="E22" i="29"/>
  <c r="G17" i="21"/>
  <c r="E27" i="29"/>
  <c r="F24" i="16"/>
  <c r="F16" i="30"/>
  <c r="E36" i="27"/>
  <c r="E25" i="19"/>
  <c r="E21" i="19"/>
  <c r="C26" i="16"/>
  <c r="E33" i="16"/>
  <c r="E33" i="30"/>
  <c r="E29" i="27"/>
  <c r="F16" i="33"/>
  <c r="E20" i="33"/>
  <c r="E33" i="33" s="1"/>
  <c r="E21" i="33"/>
  <c r="E26" i="33" s="1"/>
  <c r="J22" i="33" s="1"/>
  <c r="E23" i="33"/>
  <c r="E24" i="33"/>
  <c r="E25" i="33"/>
  <c r="E32" i="33"/>
  <c r="H15" i="27"/>
  <c r="D15" i="4"/>
  <c r="E26" i="30"/>
  <c r="E20" i="30"/>
  <c r="E34" i="30" s="1"/>
  <c r="E21" i="34"/>
  <c r="E22" i="34"/>
  <c r="E24" i="34"/>
  <c r="E33" i="34"/>
  <c r="E26" i="34" l="1"/>
  <c r="E33" i="19"/>
  <c r="E26" i="19"/>
  <c r="F17" i="29"/>
  <c r="E27" i="30"/>
  <c r="F16" i="2"/>
  <c r="D20" i="2"/>
  <c r="D28" i="2" s="1"/>
  <c r="E20" i="2" l="1"/>
  <c r="E28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<sst xmlns="http://schemas.openxmlformats.org/spreadsheetml/2006/main" count="586" uniqueCount="114">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</sst>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mmmm\-yy"/>
    <numFmt numFmtId="166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164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7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6" fontId="1" fillId="0" borderId="9" xfId="0" applyNumberFormat="1" applyFont="1" applyBorder="1" applyAlignment="1">
      <alignment horizontal="center" vertical="center"/>
    </xf>
    <xf numFmtId="165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6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6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6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5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6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6" fontId="1" fillId="0" borderId="14" xfId="0" applyNumberFormat="1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6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6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6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6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6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6" fontId="1" fillId="29" borderId="21" xfId="0" applyNumberFormat="1" applyFont="1" applyFill="1" applyBorder="1" applyAlignment="1">
      <alignment horizontal="center" vertical="center"/>
    </xf>
    <xf numFmtId="166" fontId="1" fillId="28" borderId="21" xfId="0" applyNumberFormat="1" applyFont="1" applyFill="1" applyBorder="1" applyAlignment="1">
      <alignment horizontal="center" vertical="center"/>
    </xf>
    <xf numFmtId="166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6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6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6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6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6" fontId="1" fillId="23" borderId="21" xfId="0" applyNumberFormat="1" applyFont="1" applyFill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6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6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6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6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6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6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6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6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6" fontId="1" fillId="0" borderId="13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1" fillId="18" borderId="11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28"/>
  <sheetViews>
    <sheetView showGridLines="0" showZeros="0" tabSelected="1" topLeftCell="A8" zoomScaleNormal="100" workbookViewId="0">
      <selection activeCell="H18" sqref="H18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108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236" t="s">
        <v>113</v>
      </c>
      <c r="E5" s="40">
        <v>45108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101</v>
      </c>
      <c r="D7" s="145" t="s">
        <v>102</v>
      </c>
      <c r="E7" s="145" t="s">
        <v>103</v>
      </c>
      <c r="F7" s="228" t="s">
        <v>104</v>
      </c>
      <c r="G7" s="229" t="s">
        <v>109</v>
      </c>
      <c r="H7" s="229" t="s">
        <v>110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240055.65</v>
      </c>
      <c r="D8" s="218">
        <v>105212.31</v>
      </c>
      <c r="E8" s="219">
        <v>-51611.96</v>
      </c>
      <c r="F8" s="223">
        <f t="shared" ref="F8:F15" si="0">+C8+D8+E8</f>
        <v>293655.99999999994</v>
      </c>
      <c r="G8" s="232"/>
      <c r="H8" s="233"/>
      <c r="I8" s="221"/>
      <c r="J8" s="220"/>
      <c r="K8" s="221"/>
      <c r="L8" s="221"/>
      <c r="M8" s="221"/>
      <c r="N8" s="220"/>
      <c r="O8" s="220"/>
      <c r="P8" s="221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299018.08</v>
      </c>
      <c r="D9" s="218">
        <v>105011.8</v>
      </c>
      <c r="E9" s="100">
        <v>-64288.88</v>
      </c>
      <c r="F9" s="223">
        <f t="shared" si="0"/>
        <v>339741</v>
      </c>
      <c r="G9" s="230">
        <v>7004</v>
      </c>
      <c r="H9" s="231">
        <v>1</v>
      </c>
      <c r="I9" s="221"/>
      <c r="J9" s="220"/>
      <c r="K9" s="221"/>
      <c r="L9" s="221"/>
      <c r="M9" s="221"/>
      <c r="N9" s="221"/>
      <c r="O9" s="220"/>
      <c r="P9" s="221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291137.53000000003</v>
      </c>
      <c r="D10" s="218">
        <v>104182.05</v>
      </c>
      <c r="E10" s="218">
        <v>-62594.58</v>
      </c>
      <c r="F10" s="223">
        <f t="shared" si="0"/>
        <v>332725</v>
      </c>
      <c r="G10" s="230">
        <v>6752</v>
      </c>
      <c r="H10" s="231">
        <v>0</v>
      </c>
      <c r="I10" s="221"/>
      <c r="K10" s="221"/>
      <c r="L10" s="221"/>
      <c r="M10" s="221"/>
      <c r="N10" s="221"/>
      <c r="O10" s="220"/>
      <c r="P10" s="221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298882.86</v>
      </c>
      <c r="D11" s="100">
        <v>104877.96</v>
      </c>
      <c r="E11" s="219">
        <v>-64259.82</v>
      </c>
      <c r="F11" s="223">
        <f t="shared" si="0"/>
        <v>339501</v>
      </c>
      <c r="G11" s="231">
        <v>7015</v>
      </c>
      <c r="H11" s="231">
        <v>1</v>
      </c>
      <c r="I11" s="221"/>
      <c r="J11" s="220"/>
      <c r="K11" s="221"/>
      <c r="L11" s="221"/>
      <c r="M11" s="221"/>
      <c r="N11" s="221"/>
      <c r="O11" s="220"/>
      <c r="P11" s="221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291624.3</v>
      </c>
      <c r="D12" s="100">
        <v>104663.92</v>
      </c>
      <c r="E12" s="219">
        <v>-62699.22</v>
      </c>
      <c r="F12" s="223">
        <f t="shared" si="0"/>
        <v>333589</v>
      </c>
      <c r="G12" s="230">
        <v>7396</v>
      </c>
      <c r="H12" s="231">
        <v>0</v>
      </c>
      <c r="I12" s="221"/>
      <c r="J12" s="220"/>
      <c r="K12" s="221"/>
      <c r="L12" s="221"/>
      <c r="M12" s="221"/>
      <c r="N12" s="221"/>
      <c r="O12" s="220"/>
      <c r="P12" s="221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278551.12</v>
      </c>
      <c r="D13" s="100">
        <v>94315.36</v>
      </c>
      <c r="E13" s="219">
        <v>-59888.480000000003</v>
      </c>
      <c r="F13" s="223">
        <f t="shared" si="0"/>
        <v>312978</v>
      </c>
      <c r="G13" s="230">
        <v>5418</v>
      </c>
      <c r="H13" s="231">
        <v>1</v>
      </c>
      <c r="I13" s="221"/>
      <c r="J13" s="220"/>
      <c r="K13" s="221"/>
      <c r="L13" s="221"/>
      <c r="M13" s="221"/>
      <c r="N13" s="221"/>
      <c r="O13" s="220"/>
      <c r="P13" s="221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42" t="s">
        <v>99</v>
      </c>
      <c r="B14" s="110" t="s">
        <v>100</v>
      </c>
      <c r="C14" s="100">
        <v>289312.59000000003</v>
      </c>
      <c r="D14" s="100">
        <v>105239.62</v>
      </c>
      <c r="E14" s="219">
        <v>-62202.21</v>
      </c>
      <c r="F14" s="223">
        <f t="shared" si="0"/>
        <v>332350</v>
      </c>
      <c r="G14" s="230">
        <v>6472</v>
      </c>
      <c r="H14" s="234">
        <v>0</v>
      </c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thickBot="1" x14ac:dyDescent="0.3">
      <c r="A15" s="222" t="s">
        <v>111</v>
      </c>
      <c r="B15" s="235" t="s">
        <v>112</v>
      </c>
      <c r="C15" s="100">
        <v>223189.39</v>
      </c>
      <c r="D15" s="100">
        <v>105212.32</v>
      </c>
      <c r="E15" s="219">
        <v>-47985.71</v>
      </c>
      <c r="F15" s="223">
        <f t="shared" si="0"/>
        <v>280416</v>
      </c>
      <c r="G15" s="232"/>
      <c r="H15" s="233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ht="18" customHeight="1" thickBot="1" x14ac:dyDescent="0.25">
      <c r="A16" s="9"/>
      <c r="B16" s="9" t="s">
        <v>24</v>
      </c>
      <c r="C16" s="10">
        <f>SUM(C8:C15)</f>
        <v>2211771.52</v>
      </c>
      <c r="D16" s="10">
        <f>SUM(D8:D15)</f>
        <v>828715.34000000008</v>
      </c>
      <c r="E16" s="10">
        <f>SUM(E8:E15)</f>
        <v>-475530.86</v>
      </c>
      <c r="F16" s="10">
        <f>SUM(F8:F15)</f>
        <v>2564956</v>
      </c>
      <c r="G16" s="20"/>
      <c r="H16" s="131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H18" s="20"/>
      <c r="I18" s="20"/>
      <c r="L18" s="20"/>
    </row>
    <row r="19" spans="1:12" ht="27" customHeight="1" x14ac:dyDescent="0.2">
      <c r="A19" s="163"/>
      <c r="B19" s="164"/>
      <c r="C19" s="165" t="s">
        <v>105</v>
      </c>
      <c r="D19" s="165" t="s">
        <v>106</v>
      </c>
      <c r="E19" s="225" t="s">
        <v>107</v>
      </c>
      <c r="G19" s="70"/>
      <c r="I19" s="20"/>
    </row>
    <row r="20" spans="1:12" s="53" customFormat="1" ht="18" customHeight="1" x14ac:dyDescent="0.2">
      <c r="A20" s="118" t="s">
        <v>87</v>
      </c>
      <c r="B20" s="43" t="s">
        <v>88</v>
      </c>
      <c r="C20" s="133"/>
      <c r="D20" s="133">
        <f t="shared" ref="D20:D27" si="1">+F8</f>
        <v>293655.99999999994</v>
      </c>
      <c r="E20" s="227">
        <f>+C20-D20</f>
        <v>-293655.99999999994</v>
      </c>
      <c r="G20" s="59"/>
      <c r="I20" s="59"/>
    </row>
    <row r="21" spans="1:12" s="53" customFormat="1" ht="18" customHeight="1" x14ac:dyDescent="0.2">
      <c r="A21" s="118" t="s">
        <v>89</v>
      </c>
      <c r="B21" s="110" t="s">
        <v>90</v>
      </c>
      <c r="C21" s="133"/>
      <c r="D21" s="133">
        <f t="shared" si="1"/>
        <v>339741</v>
      </c>
      <c r="E21" s="227">
        <f t="shared" ref="E21:E27" si="2">+C21-D21</f>
        <v>-339741</v>
      </c>
      <c r="H21" s="59"/>
    </row>
    <row r="22" spans="1:12" s="53" customFormat="1" ht="18" customHeight="1" x14ac:dyDescent="0.2">
      <c r="A22" s="118" t="s">
        <v>91</v>
      </c>
      <c r="B22" s="110" t="s">
        <v>92</v>
      </c>
      <c r="C22" s="133"/>
      <c r="D22" s="133">
        <f t="shared" si="1"/>
        <v>332725</v>
      </c>
      <c r="E22" s="227">
        <f t="shared" si="2"/>
        <v>-332725</v>
      </c>
    </row>
    <row r="23" spans="1:12" s="53" customFormat="1" ht="18" customHeight="1" x14ac:dyDescent="0.2">
      <c r="A23" s="118" t="s">
        <v>93</v>
      </c>
      <c r="B23" s="110" t="s">
        <v>94</v>
      </c>
      <c r="C23" s="133"/>
      <c r="D23" s="133">
        <f t="shared" si="1"/>
        <v>339501</v>
      </c>
      <c r="E23" s="227">
        <f t="shared" si="2"/>
        <v>-339501</v>
      </c>
    </row>
    <row r="24" spans="1:12" s="53" customFormat="1" ht="18" customHeight="1" x14ac:dyDescent="0.2">
      <c r="A24" s="118" t="s">
        <v>95</v>
      </c>
      <c r="B24" s="110" t="s">
        <v>96</v>
      </c>
      <c r="C24" s="133"/>
      <c r="D24" s="133">
        <f t="shared" si="1"/>
        <v>333589</v>
      </c>
      <c r="E24" s="227">
        <f t="shared" si="2"/>
        <v>-333589</v>
      </c>
    </row>
    <row r="25" spans="1:12" s="53" customFormat="1" ht="18" customHeight="1" x14ac:dyDescent="0.2">
      <c r="A25" s="118" t="s">
        <v>97</v>
      </c>
      <c r="B25" s="110" t="s">
        <v>98</v>
      </c>
      <c r="C25" s="133"/>
      <c r="D25" s="133">
        <f t="shared" si="1"/>
        <v>312978</v>
      </c>
      <c r="E25" s="227">
        <f t="shared" si="2"/>
        <v>-312978</v>
      </c>
    </row>
    <row r="26" spans="1:12" s="53" customFormat="1" ht="18" customHeight="1" x14ac:dyDescent="0.2">
      <c r="A26" s="42" t="s">
        <v>99</v>
      </c>
      <c r="B26" s="110" t="s">
        <v>100</v>
      </c>
      <c r="C26" s="74"/>
      <c r="D26" s="133">
        <f t="shared" si="1"/>
        <v>332350</v>
      </c>
      <c r="E26" s="227">
        <f t="shared" si="2"/>
        <v>-332350</v>
      </c>
    </row>
    <row r="27" spans="1:12" s="53" customFormat="1" ht="18" customHeight="1" x14ac:dyDescent="0.2">
      <c r="A27" s="222" t="s">
        <v>111</v>
      </c>
      <c r="B27" s="235" t="s">
        <v>112</v>
      </c>
      <c r="C27" s="74"/>
      <c r="D27" s="133">
        <f t="shared" si="1"/>
        <v>280416</v>
      </c>
      <c r="E27" s="227">
        <f t="shared" si="2"/>
        <v>-280416</v>
      </c>
    </row>
    <row r="28" spans="1:12" ht="18" customHeight="1" thickBot="1" x14ac:dyDescent="0.25">
      <c r="A28" s="167"/>
      <c r="B28" s="168"/>
      <c r="C28" s="226">
        <f>SUM(C20:C27)</f>
        <v>0</v>
      </c>
      <c r="D28" s="226">
        <f t="shared" ref="D28:E28" si="3">SUM(D20:D27)</f>
        <v>2564956</v>
      </c>
      <c r="E28" s="224">
        <f t="shared" si="3"/>
        <v>-2564956</v>
      </c>
      <c r="H28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45108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4" t="s">
        <v>67</v>
      </c>
      <c r="D5" s="255"/>
      <c r="E5" s="255"/>
      <c r="F5" s="255"/>
      <c r="G5" s="256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7" t="s">
        <v>15</v>
      </c>
      <c r="C71" s="238"/>
      <c r="D71" s="238"/>
      <c r="E71" s="238"/>
      <c r="F71" s="239"/>
      <c r="G71" s="22"/>
    </row>
    <row r="72" spans="1:251" ht="13.5" thickBot="1" x14ac:dyDescent="0.25">
      <c r="A72" s="26">
        <v>2</v>
      </c>
      <c r="B72" s="240" t="s">
        <v>16</v>
      </c>
      <c r="C72" s="241"/>
      <c r="D72" s="241"/>
      <c r="E72" s="241"/>
      <c r="F72" s="242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5" t="s">
        <v>15</v>
      </c>
      <c r="E25" s="246"/>
      <c r="F25" s="247"/>
      <c r="G25" s="22"/>
      <c r="H25" s="23"/>
    </row>
    <row r="26" spans="1:11" customFormat="1" ht="13.5" thickBot="1" x14ac:dyDescent="0.25">
      <c r="C26" s="26">
        <v>2</v>
      </c>
      <c r="D26" s="240" t="s">
        <v>16</v>
      </c>
      <c r="E26" s="241"/>
      <c r="F26" s="242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5" t="s">
        <v>15</v>
      </c>
      <c r="C26" s="246"/>
      <c r="D26" s="247"/>
      <c r="E26" s="22"/>
      <c r="F26" s="23"/>
      <c r="G26" s="12"/>
    </row>
    <row r="27" spans="1:13" ht="13.5" thickBot="1" x14ac:dyDescent="0.25">
      <c r="A27" s="26">
        <v>2</v>
      </c>
      <c r="B27" s="240" t="s">
        <v>16</v>
      </c>
      <c r="C27" s="241"/>
      <c r="D27" s="242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3" t="s">
        <v>14</v>
      </c>
      <c r="D31" s="244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3" t="s">
        <v>14</v>
      </c>
      <c r="D32" s="244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45108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3" t="s">
        <v>14</v>
      </c>
      <c r="D32" s="244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3" t="s">
        <v>14</v>
      </c>
      <c r="D33" s="244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5" t="s">
        <v>15</v>
      </c>
      <c r="C28" s="246"/>
      <c r="D28" s="247"/>
      <c r="E28" s="22"/>
      <c r="F28" s="23"/>
      <c r="G28" s="12"/>
    </row>
    <row r="29" spans="1:8" ht="13.5" thickBot="1" x14ac:dyDescent="0.25">
      <c r="A29" s="26">
        <v>2</v>
      </c>
      <c r="B29" s="240" t="s">
        <v>16</v>
      </c>
      <c r="C29" s="241"/>
      <c r="D29" s="242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3" t="s">
        <v>14</v>
      </c>
      <c r="D33" s="244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3" t="s">
        <v>14</v>
      </c>
      <c r="D34" s="244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0">
        <v>1</v>
      </c>
      <c r="D19" s="252">
        <v>2</v>
      </c>
      <c r="E19" s="248" t="s">
        <v>12</v>
      </c>
      <c r="F19" s="20"/>
      <c r="K19" s="20"/>
    </row>
    <row r="20" spans="1:11" x14ac:dyDescent="0.2">
      <c r="A20" s="95"/>
      <c r="B20" s="95"/>
      <c r="C20" s="251"/>
      <c r="D20" s="253"/>
      <c r="E20" s="249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1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2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3" t="s">
        <v>14</v>
      </c>
      <c r="D33" s="244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3" t="s">
        <v>14</v>
      </c>
      <c r="D34" s="244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2022-11-01T16:18:24Z</cp:lastPrinted>
  <dcterms:created xsi:type="dcterms:W3CDTF">2016-02-16T20:38:29Z</dcterms:created>
  <dcterms:modified xsi:type="dcterms:W3CDTF">2023-09-01T16:27:55Z</dcterms:modified>
</cp:coreProperties>
</file>