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105" i="2" l="1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7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9" i="2"/>
  <c r="L190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L188" i="2" s="1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L264" i="2" s="1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L494" i="2" s="1"/>
  <c r="A495" i="2"/>
  <c r="A496" i="2"/>
  <c r="L496" i="2" s="1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L115" i="2" s="1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262" i="2" l="1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BC101" i="1"/>
  <c r="L113" i="2" s="1"/>
  <c r="BC103" i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<sst xmlns="http://schemas.openxmlformats.org/spreadsheetml/2006/main" count="3868" uniqueCount="115">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</sst>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23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8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8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8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8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2" sqref="F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8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87" t="s">
        <v>31</v>
      </c>
      <c r="C2" s="189" t="s">
        <v>60</v>
      </c>
      <c r="D2" s="189" t="s">
        <v>61</v>
      </c>
      <c r="E2" s="187" t="s">
        <v>39</v>
      </c>
      <c r="F2" s="187" t="s">
        <v>58</v>
      </c>
      <c r="G2" s="187" t="s">
        <v>62</v>
      </c>
      <c r="H2" s="191" t="s">
        <v>34</v>
      </c>
      <c r="I2" s="185" t="s">
        <v>32</v>
      </c>
      <c r="J2" s="193" t="s">
        <v>59</v>
      </c>
      <c r="L2" s="181" t="s">
        <v>40</v>
      </c>
      <c r="M2" s="183">
        <v>0.12</v>
      </c>
      <c r="N2" s="8" t="s">
        <v>43</v>
      </c>
    </row>
    <row r="3" spans="2:19" ht="15.75" thickBot="1">
      <c r="B3" s="188"/>
      <c r="C3" s="190"/>
      <c r="D3" s="190"/>
      <c r="E3" s="188"/>
      <c r="F3" s="188"/>
      <c r="G3" s="188"/>
      <c r="H3" s="192"/>
      <c r="I3" s="186"/>
      <c r="J3" s="194"/>
      <c r="L3" s="182"/>
      <c r="M3" s="184"/>
      <c r="N3" s="9">
        <f>AVERAGEIF(O:O,P1,O:O)</f>
        <v>0.14082037773144465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9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9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9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9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9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9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9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9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9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9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9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9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9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9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9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9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9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9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9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9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9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9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9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9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9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9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9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>
        <v>179340.7</v>
      </c>
      <c r="D31" s="35">
        <v>24187.824131375331</v>
      </c>
      <c r="E31" s="7">
        <v>44967</v>
      </c>
      <c r="F31" s="5">
        <v>179340.7</v>
      </c>
      <c r="G31" s="6"/>
      <c r="H31" s="79">
        <f t="shared" si="8"/>
        <v>44927</v>
      </c>
      <c r="I31" s="36">
        <f t="shared" si="9"/>
        <v>24187.824131375331</v>
      </c>
      <c r="J31" s="37">
        <f t="shared" si="10"/>
        <v>0</v>
      </c>
      <c r="N31" s="2"/>
      <c r="O31" s="12">
        <f t="shared" si="11"/>
        <v>0.13487080250816089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24187.824131375331</v>
      </c>
    </row>
    <row r="32" spans="2:19">
      <c r="B32" s="31">
        <v>44958</v>
      </c>
      <c r="C32" s="34"/>
      <c r="D32" s="35"/>
      <c r="E32" s="7"/>
      <c r="F32" s="5"/>
      <c r="G32" s="6"/>
      <c r="H32" s="79" t="str">
        <f t="shared" si="8"/>
        <v/>
      </c>
      <c r="I32" s="36" t="str">
        <f t="shared" si="9"/>
        <v/>
      </c>
      <c r="J32" s="37">
        <f t="shared" si="10"/>
        <v>0</v>
      </c>
      <c r="N32" s="2"/>
      <c r="O32" s="12">
        <f t="shared" si="11"/>
        <v>0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0</v>
      </c>
    </row>
    <row r="33" spans="2:19">
      <c r="B33" s="31">
        <v>44986</v>
      </c>
      <c r="C33" s="34"/>
      <c r="D33" s="35"/>
      <c r="E33" s="7"/>
      <c r="F33" s="5"/>
      <c r="G33" s="6"/>
      <c r="H33" s="79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79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79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79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79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79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79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9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9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9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49" activePane="bottomLeft" state="frozen"/>
      <selection pane="bottomLeft" activeCell="A155" sqref="A155:E16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15" t="s">
        <v>79</v>
      </c>
      <c r="C6" s="215"/>
      <c r="D6" s="215"/>
      <c r="E6" s="215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70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70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70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195" t="s">
        <v>48</v>
      </c>
      <c r="B12" s="195" t="s">
        <v>49</v>
      </c>
      <c r="C12" s="195" t="s">
        <v>50</v>
      </c>
      <c r="D12" s="197" t="s">
        <v>51</v>
      </c>
      <c r="E12" s="198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196"/>
      <c r="B13" s="196"/>
      <c r="C13" s="196"/>
      <c r="D13" s="71" t="s">
        <v>52</v>
      </c>
      <c r="E13" s="7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2" t="s">
        <v>53</v>
      </c>
      <c r="B14" s="69">
        <v>217029.78</v>
      </c>
      <c r="C14" s="199">
        <v>8</v>
      </c>
      <c r="D14" s="202">
        <v>0.03</v>
      </c>
      <c r="E14" s="202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2" t="s">
        <v>54</v>
      </c>
      <c r="B15" s="69">
        <v>0</v>
      </c>
      <c r="C15" s="200"/>
      <c r="D15" s="203"/>
      <c r="E15" s="203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2" t="s">
        <v>55</v>
      </c>
      <c r="B16" s="69">
        <v>0</v>
      </c>
      <c r="C16" s="200"/>
      <c r="D16" s="203"/>
      <c r="E16" s="203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2" t="s">
        <v>56</v>
      </c>
      <c r="B17" s="73">
        <v>217029.78</v>
      </c>
      <c r="C17" s="200"/>
      <c r="D17" s="203"/>
      <c r="E17" s="203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1"/>
      <c r="D18" s="204"/>
      <c r="E18" s="204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15"/>
      <c r="C19" s="215"/>
      <c r="D19" s="215"/>
      <c r="E19" s="215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76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76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76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195" t="s">
        <v>48</v>
      </c>
      <c r="B25" s="195" t="s">
        <v>49</v>
      </c>
      <c r="C25" s="195" t="s">
        <v>50</v>
      </c>
      <c r="D25" s="197" t="s">
        <v>51</v>
      </c>
      <c r="E25" s="198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196"/>
      <c r="B26" s="196"/>
      <c r="C26" s="196"/>
      <c r="D26" s="71" t="s">
        <v>52</v>
      </c>
      <c r="E26" s="7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2" t="s">
        <v>53</v>
      </c>
      <c r="B27" s="69">
        <v>0</v>
      </c>
      <c r="C27" s="199">
        <v>5</v>
      </c>
      <c r="D27" s="202">
        <v>0.03</v>
      </c>
      <c r="E27" s="202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2" t="s">
        <v>54</v>
      </c>
      <c r="B28" s="69">
        <v>157797.23000000001</v>
      </c>
      <c r="C28" s="200"/>
      <c r="D28" s="203"/>
      <c r="E28" s="203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2" t="s">
        <v>55</v>
      </c>
      <c r="B29" s="69">
        <v>0</v>
      </c>
      <c r="C29" s="200"/>
      <c r="D29" s="203"/>
      <c r="E29" s="203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2" t="s">
        <v>56</v>
      </c>
      <c r="B30" s="73">
        <v>157797.23000000001</v>
      </c>
      <c r="C30" s="200"/>
      <c r="D30" s="203"/>
      <c r="E30" s="203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1"/>
      <c r="D31" s="204"/>
      <c r="E31" s="204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15" t="s">
        <v>93</v>
      </c>
      <c r="C32" s="215"/>
      <c r="D32" s="215"/>
      <c r="E32" s="215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76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76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76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195" t="s">
        <v>48</v>
      </c>
      <c r="B38" s="195" t="s">
        <v>49</v>
      </c>
      <c r="C38" s="195" t="s">
        <v>50</v>
      </c>
      <c r="D38" s="197" t="s">
        <v>51</v>
      </c>
      <c r="E38" s="198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196"/>
      <c r="B39" s="196"/>
      <c r="C39" s="196"/>
      <c r="D39" s="71" t="s">
        <v>52</v>
      </c>
      <c r="E39" s="7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2" t="s">
        <v>53</v>
      </c>
      <c r="B40" s="69">
        <v>0</v>
      </c>
      <c r="C40" s="199">
        <v>8</v>
      </c>
      <c r="D40" s="202">
        <v>2.9000000000000001E-2</v>
      </c>
      <c r="E40" s="202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2" t="s">
        <v>54</v>
      </c>
      <c r="B41" s="69">
        <v>170930.18</v>
      </c>
      <c r="C41" s="200"/>
      <c r="D41" s="203"/>
      <c r="E41" s="203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2" t="s">
        <v>55</v>
      </c>
      <c r="B42" s="69">
        <v>0</v>
      </c>
      <c r="C42" s="200"/>
      <c r="D42" s="203"/>
      <c r="E42" s="203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2" t="s">
        <v>56</v>
      </c>
      <c r="B43" s="73">
        <v>170930.18</v>
      </c>
      <c r="C43" s="200"/>
      <c r="D43" s="203"/>
      <c r="E43" s="203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1"/>
      <c r="D44" s="204"/>
      <c r="E44" s="204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15" t="s">
        <v>95</v>
      </c>
      <c r="C45" s="215"/>
      <c r="D45" s="215"/>
      <c r="E45" s="215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76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76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76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195" t="s">
        <v>48</v>
      </c>
      <c r="B51" s="195" t="s">
        <v>49</v>
      </c>
      <c r="C51" s="195" t="s">
        <v>50</v>
      </c>
      <c r="D51" s="197" t="s">
        <v>51</v>
      </c>
      <c r="E51" s="198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196"/>
      <c r="B52" s="196"/>
      <c r="C52" s="196"/>
      <c r="D52" s="71" t="s">
        <v>52</v>
      </c>
      <c r="E52" s="7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2" t="s">
        <v>53</v>
      </c>
      <c r="B53" s="69">
        <v>0</v>
      </c>
      <c r="C53" s="199">
        <v>36</v>
      </c>
      <c r="D53" s="202">
        <v>0.03</v>
      </c>
      <c r="E53" s="202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2" t="s">
        <v>54</v>
      </c>
      <c r="B54" s="69">
        <v>65930.06</v>
      </c>
      <c r="C54" s="200"/>
      <c r="D54" s="203"/>
      <c r="E54" s="203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2" t="s">
        <v>55</v>
      </c>
      <c r="B55" s="69">
        <v>0</v>
      </c>
      <c r="C55" s="200"/>
      <c r="D55" s="203"/>
      <c r="E55" s="203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2" t="s">
        <v>56</v>
      </c>
      <c r="B56" s="73">
        <v>65930.06</v>
      </c>
      <c r="C56" s="200"/>
      <c r="D56" s="203"/>
      <c r="E56" s="203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1"/>
      <c r="D57" s="204"/>
      <c r="E57" s="204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15" t="s">
        <v>97</v>
      </c>
      <c r="C58" s="215"/>
      <c r="D58" s="215"/>
      <c r="E58" s="215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76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76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76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195" t="s">
        <v>48</v>
      </c>
      <c r="B64" s="195" t="s">
        <v>49</v>
      </c>
      <c r="C64" s="195" t="s">
        <v>50</v>
      </c>
      <c r="D64" s="197" t="s">
        <v>51</v>
      </c>
      <c r="E64" s="198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196"/>
      <c r="B65" s="196"/>
      <c r="C65" s="196"/>
      <c r="D65" s="71" t="s">
        <v>52</v>
      </c>
      <c r="E65" s="7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2" t="s">
        <v>53</v>
      </c>
      <c r="B66" s="69">
        <v>112767.42</v>
      </c>
      <c r="C66" s="199">
        <v>36</v>
      </c>
      <c r="D66" s="202">
        <v>0.03</v>
      </c>
      <c r="E66" s="202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2" t="s">
        <v>54</v>
      </c>
      <c r="B67" s="69">
        <v>0</v>
      </c>
      <c r="C67" s="200"/>
      <c r="D67" s="203"/>
      <c r="E67" s="203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2" t="s">
        <v>55</v>
      </c>
      <c r="B68" s="69">
        <v>0</v>
      </c>
      <c r="C68" s="200"/>
      <c r="D68" s="203"/>
      <c r="E68" s="203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2" t="s">
        <v>56</v>
      </c>
      <c r="B69" s="73">
        <v>112767.42</v>
      </c>
      <c r="C69" s="200"/>
      <c r="D69" s="203"/>
      <c r="E69" s="203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1"/>
      <c r="D70" s="204"/>
      <c r="E70" s="204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15" t="s">
        <v>98</v>
      </c>
      <c r="C71" s="215"/>
      <c r="D71" s="215"/>
      <c r="E71" s="215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76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76" t="s">
        <v>81</v>
      </c>
      <c r="E74" s="77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76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195" t="s">
        <v>48</v>
      </c>
      <c r="B77" s="195" t="s">
        <v>49</v>
      </c>
      <c r="C77" s="195" t="s">
        <v>50</v>
      </c>
      <c r="D77" s="197" t="s">
        <v>51</v>
      </c>
      <c r="E77" s="198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196"/>
      <c r="B78" s="196"/>
      <c r="C78" s="196"/>
      <c r="D78" s="71" t="s">
        <v>52</v>
      </c>
      <c r="E78" s="7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72" t="s">
        <v>53</v>
      </c>
      <c r="B79" s="69">
        <v>0</v>
      </c>
      <c r="C79" s="199">
        <v>6</v>
      </c>
      <c r="D79" s="202">
        <v>2.18E-2</v>
      </c>
      <c r="E79" s="202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72" t="s">
        <v>54</v>
      </c>
      <c r="B80" s="69">
        <v>110663.62</v>
      </c>
      <c r="C80" s="200"/>
      <c r="D80" s="203"/>
      <c r="E80" s="203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72" t="s">
        <v>55</v>
      </c>
      <c r="B81" s="69">
        <v>0</v>
      </c>
      <c r="C81" s="200"/>
      <c r="D81" s="203"/>
      <c r="E81" s="203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72" t="s">
        <v>56</v>
      </c>
      <c r="B82" s="73">
        <v>110663.62</v>
      </c>
      <c r="C82" s="200"/>
      <c r="D82" s="203"/>
      <c r="E82" s="203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01"/>
      <c r="D83" s="204"/>
      <c r="E83" s="204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15" t="s">
        <v>100</v>
      </c>
      <c r="C84" s="215"/>
      <c r="D84" s="215"/>
      <c r="E84" s="215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76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76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76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195" t="s">
        <v>48</v>
      </c>
      <c r="B90" s="195" t="s">
        <v>49</v>
      </c>
      <c r="C90" s="195" t="s">
        <v>50</v>
      </c>
      <c r="D90" s="197" t="s">
        <v>51</v>
      </c>
      <c r="E90" s="198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196"/>
      <c r="B91" s="196"/>
      <c r="C91" s="196"/>
      <c r="D91" s="71" t="s">
        <v>52</v>
      </c>
      <c r="E91" s="7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72" t="s">
        <v>53</v>
      </c>
      <c r="B92" s="69">
        <v>126053.96</v>
      </c>
      <c r="C92" s="199">
        <v>3</v>
      </c>
      <c r="D92" s="202">
        <v>2.4E-2</v>
      </c>
      <c r="E92" s="202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72" t="s">
        <v>54</v>
      </c>
      <c r="B93" s="69">
        <v>0</v>
      </c>
      <c r="C93" s="200"/>
      <c r="D93" s="203"/>
      <c r="E93" s="203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72" t="s">
        <v>55</v>
      </c>
      <c r="B94" s="69">
        <v>0</v>
      </c>
      <c r="C94" s="200"/>
      <c r="D94" s="203"/>
      <c r="E94" s="203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72" t="s">
        <v>56</v>
      </c>
      <c r="B95" s="73">
        <v>126053.96</v>
      </c>
      <c r="C95" s="200"/>
      <c r="D95" s="203"/>
      <c r="E95" s="203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74"/>
      <c r="B96" s="75"/>
      <c r="C96" s="201"/>
      <c r="D96" s="204"/>
      <c r="E96" s="204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15" t="s">
        <v>102</v>
      </c>
      <c r="C97" s="215"/>
      <c r="D97" s="215"/>
      <c r="E97" s="215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76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76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76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195" t="s">
        <v>48</v>
      </c>
      <c r="B103" s="195" t="s">
        <v>49</v>
      </c>
      <c r="C103" s="195" t="s">
        <v>50</v>
      </c>
      <c r="D103" s="197" t="s">
        <v>51</v>
      </c>
      <c r="E103" s="198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196"/>
      <c r="B104" s="196"/>
      <c r="C104" s="196"/>
      <c r="D104" s="71" t="s">
        <v>52</v>
      </c>
      <c r="E104" s="7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72" t="s">
        <v>53</v>
      </c>
      <c r="B105" s="69">
        <v>0</v>
      </c>
      <c r="C105" s="199">
        <v>6</v>
      </c>
      <c r="D105" s="202">
        <v>2.9000000000000001E-2</v>
      </c>
      <c r="E105" s="202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2" t="s">
        <v>54</v>
      </c>
      <c r="B106" s="69">
        <v>296047.32</v>
      </c>
      <c r="C106" s="200"/>
      <c r="D106" s="203"/>
      <c r="E106" s="203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2" t="s">
        <v>55</v>
      </c>
      <c r="B107" s="69">
        <v>0</v>
      </c>
      <c r="C107" s="200"/>
      <c r="D107" s="203"/>
      <c r="E107" s="203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2" t="s">
        <v>56</v>
      </c>
      <c r="B108" s="73">
        <v>296047.32</v>
      </c>
      <c r="C108" s="200"/>
      <c r="D108" s="203"/>
      <c r="E108" s="203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4"/>
      <c r="B109" s="75"/>
      <c r="C109" s="201"/>
      <c r="D109" s="204"/>
      <c r="E109" s="204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15" t="s">
        <v>104</v>
      </c>
      <c r="C110" s="215"/>
      <c r="D110" s="215"/>
      <c r="E110" s="215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76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76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76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05" t="s">
        <v>48</v>
      </c>
      <c r="B116" s="205" t="s">
        <v>49</v>
      </c>
      <c r="C116" s="205" t="s">
        <v>50</v>
      </c>
      <c r="D116" s="207" t="s">
        <v>51</v>
      </c>
      <c r="E116" s="208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06"/>
      <c r="B117" s="206"/>
      <c r="C117" s="206"/>
      <c r="D117" s="118" t="s">
        <v>52</v>
      </c>
      <c r="E117" s="118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9" t="s">
        <v>53</v>
      </c>
      <c r="B118" s="83">
        <v>0</v>
      </c>
      <c r="C118" s="209">
        <v>8</v>
      </c>
      <c r="D118" s="212">
        <v>2.9000000000000001E-2</v>
      </c>
      <c r="E118" s="212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9" t="s">
        <v>54</v>
      </c>
      <c r="B119" s="83">
        <v>444939.69</v>
      </c>
      <c r="C119" s="210"/>
      <c r="D119" s="213"/>
      <c r="E119" s="213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9" t="s">
        <v>55</v>
      </c>
      <c r="B120" s="83">
        <v>0</v>
      </c>
      <c r="C120" s="210"/>
      <c r="D120" s="213"/>
      <c r="E120" s="213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9" t="s">
        <v>56</v>
      </c>
      <c r="B121" s="120">
        <f>+B119</f>
        <v>444939.69</v>
      </c>
      <c r="C121" s="210"/>
      <c r="D121" s="213"/>
      <c r="E121" s="213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21"/>
      <c r="B122" s="122"/>
      <c r="C122" s="211"/>
      <c r="D122" s="214"/>
      <c r="E122" s="214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15" t="s">
        <v>106</v>
      </c>
      <c r="C123" s="215"/>
      <c r="D123" s="215"/>
      <c r="E123" s="215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76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76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76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195" t="s">
        <v>48</v>
      </c>
      <c r="B129" s="195" t="s">
        <v>49</v>
      </c>
      <c r="C129" s="195" t="s">
        <v>50</v>
      </c>
      <c r="D129" s="197" t="s">
        <v>51</v>
      </c>
      <c r="E129" s="198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196"/>
      <c r="B130" s="196"/>
      <c r="C130" s="196"/>
      <c r="D130" s="71" t="s">
        <v>52</v>
      </c>
      <c r="E130" s="7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72" t="s">
        <v>53</v>
      </c>
      <c r="B131" s="69">
        <v>924000</v>
      </c>
      <c r="C131" s="199">
        <v>121</v>
      </c>
      <c r="D131" s="202">
        <v>1.4999999999999999E-2</v>
      </c>
      <c r="E131" s="202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2" t="s">
        <v>54</v>
      </c>
      <c r="B132" s="69">
        <v>0</v>
      </c>
      <c r="C132" s="200"/>
      <c r="D132" s="203"/>
      <c r="E132" s="203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2" t="s">
        <v>55</v>
      </c>
      <c r="B133" s="69">
        <v>0</v>
      </c>
      <c r="C133" s="200"/>
      <c r="D133" s="203"/>
      <c r="E133" s="203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2" t="s">
        <v>56</v>
      </c>
      <c r="B134" s="73">
        <v>924000</v>
      </c>
      <c r="C134" s="200"/>
      <c r="D134" s="203"/>
      <c r="E134" s="203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4"/>
      <c r="B135" s="75"/>
      <c r="C135" s="201"/>
      <c r="D135" s="204"/>
      <c r="E135" s="204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15" t="s">
        <v>109</v>
      </c>
      <c r="C136" s="215"/>
      <c r="D136" s="215"/>
      <c r="E136" s="215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76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76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76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195" t="s">
        <v>48</v>
      </c>
      <c r="B142" s="195" t="s">
        <v>49</v>
      </c>
      <c r="C142" s="195" t="s">
        <v>50</v>
      </c>
      <c r="D142" s="197" t="s">
        <v>51</v>
      </c>
      <c r="E142" s="198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196"/>
      <c r="B143" s="196"/>
      <c r="C143" s="196"/>
      <c r="D143" s="71" t="s">
        <v>52</v>
      </c>
      <c r="E143" s="7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72" t="s">
        <v>53</v>
      </c>
      <c r="B144" s="69">
        <v>969502.32</v>
      </c>
      <c r="C144" s="199">
        <v>3</v>
      </c>
      <c r="D144" s="202">
        <v>0.03</v>
      </c>
      <c r="E144" s="202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2" t="s">
        <v>54</v>
      </c>
      <c r="B145" s="69">
        <v>0</v>
      </c>
      <c r="C145" s="200"/>
      <c r="D145" s="203"/>
      <c r="E145" s="203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2" t="s">
        <v>55</v>
      </c>
      <c r="B146" s="69">
        <v>0</v>
      </c>
      <c r="C146" s="200"/>
      <c r="D146" s="203"/>
      <c r="E146" s="203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2" t="s">
        <v>56</v>
      </c>
      <c r="B147" s="73">
        <v>969502.32</v>
      </c>
      <c r="C147" s="200"/>
      <c r="D147" s="203"/>
      <c r="E147" s="203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4"/>
      <c r="B148" s="75"/>
      <c r="C148" s="201"/>
      <c r="D148" s="204"/>
      <c r="E148" s="204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15" t="s">
        <v>112</v>
      </c>
      <c r="C149" s="215"/>
      <c r="D149" s="215"/>
      <c r="E149" s="215"/>
      <c r="G149" s="55">
        <f>IF(A149="Plan",SUMIF('Control de pagos'!B:B,Descripción!B149,'Control de pagos'!D:D),"")</f>
        <v>1256440.7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1256440.7</v>
      </c>
    </row>
    <row r="150" spans="1:9">
      <c r="A150" s="45" t="s">
        <v>57</v>
      </c>
      <c r="B150" s="46">
        <v>44888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195" t="s">
        <v>48</v>
      </c>
      <c r="B155" s="195" t="s">
        <v>49</v>
      </c>
      <c r="C155" s="195" t="s">
        <v>50</v>
      </c>
      <c r="D155" s="197" t="s">
        <v>51</v>
      </c>
      <c r="E155" s="198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196"/>
      <c r="B156" s="196"/>
      <c r="C156" s="196"/>
      <c r="D156" s="71" t="s">
        <v>52</v>
      </c>
      <c r="E156" s="7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72" t="s">
        <v>53</v>
      </c>
      <c r="B157" s="175">
        <v>1256440.7</v>
      </c>
      <c r="C157" s="199">
        <v>36</v>
      </c>
      <c r="D157" s="202">
        <v>5.4399999999999997E-2</v>
      </c>
      <c r="E157" s="202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2" t="s">
        <v>54</v>
      </c>
      <c r="B158" s="175">
        <v>0</v>
      </c>
      <c r="C158" s="200"/>
      <c r="D158" s="203"/>
      <c r="E158" s="203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2" t="s">
        <v>55</v>
      </c>
      <c r="B159" s="175">
        <v>0</v>
      </c>
      <c r="C159" s="200"/>
      <c r="D159" s="203"/>
      <c r="E159" s="203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2" t="s">
        <v>56</v>
      </c>
      <c r="B160" s="176">
        <v>1256440.7</v>
      </c>
      <c r="C160" s="200"/>
      <c r="D160" s="203"/>
      <c r="E160" s="203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4"/>
      <c r="B161" s="75"/>
      <c r="C161" s="201"/>
      <c r="D161" s="204"/>
      <c r="E161" s="204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3"/>
        <v/>
      </c>
    </row>
    <row r="164" spans="1:9"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G176" s="55" t="str">
        <f>IF(A176="Plan",SUMIF('Control de pagos'!B:B,Descripción!B176,'Control de pagos'!D:D),"")</f>
        <v/>
      </c>
      <c r="H176" s="55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6" t="str">
        <f t="shared" si="3"/>
        <v/>
      </c>
    </row>
    <row r="177" spans="7:9"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7:9"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7:9"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7:9"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7:9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7:9"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7:9"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7:9"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7:9"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7:9"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7:9"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7:9"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7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7:9">
      <c r="G190" s="55" t="str">
        <f>IF(A190="Plan",SUMIF('Control de pagos'!B:B,Descripción!B190,'Control de pagos'!D:D),"")</f>
        <v/>
      </c>
      <c r="H190" s="55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6" t="str">
        <f t="shared" si="3"/>
        <v/>
      </c>
    </row>
    <row r="191" spans="7:9"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7:9"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7:9"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7:9"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7:9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7:9"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7:9"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7:9"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7:9"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7:9"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7:9"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7:9"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7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7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7:9"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7:9"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7:9"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7:9"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7:9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7:9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7:9"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7:9"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7:9"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7:9"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7:9"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7:9"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7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7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7:9"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4"/>
        <v/>
      </c>
    </row>
    <row r="220" spans="7:9"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7:9"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7:9"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7:9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7:9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7:9"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7:9"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7:9"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7:9"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7:9"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7:9"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7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7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7:9"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4"/>
        <v/>
      </c>
    </row>
    <row r="234" spans="7:9"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7:9"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7:9"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7:9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7:9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7:9"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7:9"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7:9"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7:9"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7:9"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7:9"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7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7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7:9"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4"/>
        <v/>
      </c>
    </row>
    <row r="248" spans="7:9"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4"/>
        <v/>
      </c>
    </row>
    <row r="249" spans="7:9"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4"/>
        <v/>
      </c>
    </row>
    <row r="250" spans="7:9"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4"/>
        <v/>
      </c>
    </row>
    <row r="251" spans="7:9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4"/>
        <v/>
      </c>
    </row>
    <row r="252" spans="7:9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4"/>
        <v/>
      </c>
    </row>
    <row r="253" spans="7:9"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4"/>
        <v/>
      </c>
    </row>
    <row r="254" spans="7:9"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4"/>
        <v/>
      </c>
    </row>
    <row r="255" spans="7:9"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4"/>
        <v/>
      </c>
    </row>
    <row r="256" spans="7:9"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4"/>
        <v/>
      </c>
    </row>
    <row r="257" spans="7:9"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4"/>
        <v/>
      </c>
    </row>
    <row r="258" spans="7:9"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4"/>
        <v/>
      </c>
    </row>
    <row r="259" spans="7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4"/>
        <v/>
      </c>
    </row>
    <row r="260" spans="7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7:9"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4"/>
        <v/>
      </c>
    </row>
    <row r="262" spans="7:9"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4"/>
        <v/>
      </c>
    </row>
    <row r="263" spans="7:9"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4"/>
        <v/>
      </c>
    </row>
    <row r="264" spans="7:9"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4"/>
        <v/>
      </c>
    </row>
    <row r="265" spans="7:9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4"/>
        <v/>
      </c>
    </row>
    <row r="266" spans="7:9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4"/>
        <v/>
      </c>
    </row>
    <row r="267" spans="7:9"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4"/>
        <v/>
      </c>
    </row>
    <row r="268" spans="7:9"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4"/>
        <v/>
      </c>
    </row>
    <row r="269" spans="7:9"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4"/>
        <v/>
      </c>
    </row>
    <row r="270" spans="7:9"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4"/>
        <v/>
      </c>
    </row>
    <row r="271" spans="7:9"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4"/>
        <v/>
      </c>
    </row>
    <row r="272" spans="7:9"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4"/>
        <v/>
      </c>
    </row>
    <row r="273" spans="7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4"/>
        <v/>
      </c>
    </row>
    <row r="274" spans="7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7:9"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4"/>
        <v/>
      </c>
    </row>
    <row r="276" spans="7:9"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339" si="5">IF(G276="","",G276-H276)</f>
        <v/>
      </c>
    </row>
    <row r="277" spans="7:9"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5"/>
        <v/>
      </c>
    </row>
    <row r="278" spans="7:9"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5"/>
        <v/>
      </c>
    </row>
    <row r="279" spans="7:9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5"/>
        <v/>
      </c>
    </row>
    <row r="280" spans="7:9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5"/>
        <v/>
      </c>
    </row>
    <row r="281" spans="7:9"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5"/>
        <v/>
      </c>
    </row>
    <row r="282" spans="7:9"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5"/>
        <v/>
      </c>
    </row>
    <row r="283" spans="7:9"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5"/>
        <v/>
      </c>
    </row>
    <row r="284" spans="7:9"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5"/>
        <v/>
      </c>
    </row>
    <row r="285" spans="7:9"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5"/>
        <v/>
      </c>
    </row>
    <row r="286" spans="7:9"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5"/>
        <v/>
      </c>
    </row>
    <row r="287" spans="7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5"/>
        <v/>
      </c>
    </row>
    <row r="288" spans="7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5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5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5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5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5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5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5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5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5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5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5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5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5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5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5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5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5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5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5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5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5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5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5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5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5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5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5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5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5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5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5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5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5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5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5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5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5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5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5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5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5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5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5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5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5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5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5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5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5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5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5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5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6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6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6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6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6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6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6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6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6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6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6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6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6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6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6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6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6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6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6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6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6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6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6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6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6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6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6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6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6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6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6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6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6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6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6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6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6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6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6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6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6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6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6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6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6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6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6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6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6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6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6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6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6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6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6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6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6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6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6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6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6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6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6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6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7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7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7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7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7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7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7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7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7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7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7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7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7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7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7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7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7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7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7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7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7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7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7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7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7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7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7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7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7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7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7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7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7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7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7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7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7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7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7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7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7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7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7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7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7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7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7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7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7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7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7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7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7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7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7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7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7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7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7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7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7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7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7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7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8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8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8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8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8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8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8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8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8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8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8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8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8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8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8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8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8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8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8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8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8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8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8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8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8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8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8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8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8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8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8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8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8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8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8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8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8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8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8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8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8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8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8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8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8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8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8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8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8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8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8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8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8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8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8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8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8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8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8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8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8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8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8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8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9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9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9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9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9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9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9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9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9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9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9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9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9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9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9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9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9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9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9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9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9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9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9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9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9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9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9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9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9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9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9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9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9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9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9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9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9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9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9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9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9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9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9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9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9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9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9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9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9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9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9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9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9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9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9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9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9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9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9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9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9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9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9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9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0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0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0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0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0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0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0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0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0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0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0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0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0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0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0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0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0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0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0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0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0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0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0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0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0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0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0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0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0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0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0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0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0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0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0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0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0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0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0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0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0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0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0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0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0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0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0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0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0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0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0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0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0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0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0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0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0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0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0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0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0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0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0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0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1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1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1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1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1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1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1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1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1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1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1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1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1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1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1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1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1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1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1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1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1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1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1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1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1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1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1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1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1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1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1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1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1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1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1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1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1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1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1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1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1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1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1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1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1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1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1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1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1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1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1"/>
        <v/>
      </c>
    </row>
  </sheetData>
  <sheetProtection password="F0F4" sheet="1" objects="1" scenarios="1" formatCells="0" formatColumns="0" formatRows="0"/>
  <mergeCells count="96"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C79:C83"/>
    <mergeCell ref="D79:D83"/>
    <mergeCell ref="E79:E83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42:A143"/>
    <mergeCell ref="B142:B143"/>
    <mergeCell ref="C142:C143"/>
    <mergeCell ref="D142:E142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391" activePane="bottomLeft" state="frozen"/>
      <selection pane="bottomLeft" activeCell="N335" sqref="N335:N40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16" t="s">
        <v>12</v>
      </c>
      <c r="C1" s="216"/>
      <c r="D1" s="216"/>
      <c r="E1" s="216"/>
      <c r="F1" s="216"/>
      <c r="G1" s="216"/>
      <c r="H1" s="216"/>
      <c r="I1" s="216"/>
      <c r="J1" s="216"/>
      <c r="K1" s="216"/>
      <c r="O1" s="217" t="s">
        <v>17</v>
      </c>
      <c r="P1" s="217"/>
      <c r="Q1" s="217"/>
      <c r="R1" s="217"/>
      <c r="S1" s="217"/>
      <c r="T1" s="217"/>
      <c r="U1" s="217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8" t="s">
        <v>84</v>
      </c>
      <c r="N4" s="3" t="s">
        <v>79</v>
      </c>
      <c r="O4" s="88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9">
        <v>2019</v>
      </c>
      <c r="C6" s="89">
        <v>8</v>
      </c>
      <c r="D6" s="89"/>
      <c r="E6" s="90" t="s">
        <v>85</v>
      </c>
      <c r="F6" s="90" t="s">
        <v>10</v>
      </c>
      <c r="G6" s="90" t="s">
        <v>10</v>
      </c>
      <c r="H6" s="91">
        <v>43728</v>
      </c>
      <c r="I6" s="92">
        <v>212543.69</v>
      </c>
      <c r="J6" s="92">
        <v>110436.47</v>
      </c>
      <c r="K6" s="92">
        <v>102107.22</v>
      </c>
      <c r="N6" s="3" t="s">
        <v>79</v>
      </c>
      <c r="O6" s="93">
        <v>1</v>
      </c>
      <c r="P6" s="94">
        <v>24406.39</v>
      </c>
      <c r="Q6" s="95" t="s">
        <v>85</v>
      </c>
      <c r="R6" s="95" t="s">
        <v>10</v>
      </c>
      <c r="S6" s="95" t="s">
        <v>10</v>
      </c>
      <c r="T6" s="93" t="s">
        <v>86</v>
      </c>
      <c r="U6" s="93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8" t="s">
        <v>90</v>
      </c>
      <c r="N7" s="3" t="s">
        <v>79</v>
      </c>
      <c r="O7" s="89">
        <v>2</v>
      </c>
      <c r="P7" s="92">
        <v>25138.58</v>
      </c>
      <c r="Q7" s="90" t="s">
        <v>85</v>
      </c>
      <c r="R7" s="90" t="s">
        <v>10</v>
      </c>
      <c r="S7" s="90" t="s">
        <v>10</v>
      </c>
      <c r="T7" s="89" t="s">
        <v>86</v>
      </c>
      <c r="U7" s="89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9">
        <v>3</v>
      </c>
      <c r="P8" s="92">
        <v>25892.73</v>
      </c>
      <c r="Q8" s="90" t="s">
        <v>85</v>
      </c>
      <c r="R8" s="90" t="s">
        <v>10</v>
      </c>
      <c r="S8" s="90" t="s">
        <v>10</v>
      </c>
      <c r="T8" s="89" t="s">
        <v>86</v>
      </c>
      <c r="U8" s="89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3">
        <v>2019</v>
      </c>
      <c r="C9" s="93">
        <v>12</v>
      </c>
      <c r="D9" s="93"/>
      <c r="E9" s="95" t="s">
        <v>91</v>
      </c>
      <c r="F9" s="95" t="s">
        <v>10</v>
      </c>
      <c r="G9" s="95" t="s">
        <v>10</v>
      </c>
      <c r="H9" s="96">
        <v>43840</v>
      </c>
      <c r="I9" s="94">
        <v>81867.3</v>
      </c>
      <c r="J9" s="97">
        <v>0</v>
      </c>
      <c r="K9" s="94">
        <v>81867.3</v>
      </c>
      <c r="N9" s="3" t="s">
        <v>79</v>
      </c>
      <c r="O9" s="89">
        <v>4</v>
      </c>
      <c r="P9" s="92">
        <v>26669.52</v>
      </c>
      <c r="Q9" s="90" t="s">
        <v>85</v>
      </c>
      <c r="R9" s="90" t="s">
        <v>10</v>
      </c>
      <c r="S9" s="90" t="s">
        <v>10</v>
      </c>
      <c r="T9" s="89" t="s">
        <v>86</v>
      </c>
      <c r="U9" s="89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9">
        <v>2019</v>
      </c>
      <c r="C10" s="89">
        <v>12</v>
      </c>
      <c r="D10" s="89"/>
      <c r="E10" s="90" t="s">
        <v>91</v>
      </c>
      <c r="F10" s="90" t="s">
        <v>10</v>
      </c>
      <c r="G10" s="90" t="s">
        <v>89</v>
      </c>
      <c r="H10" s="91">
        <v>43866</v>
      </c>
      <c r="I10" s="92">
        <v>2554.2600000000002</v>
      </c>
      <c r="J10" s="98">
        <v>0</v>
      </c>
      <c r="K10" s="92">
        <v>2554.2600000000002</v>
      </c>
      <c r="N10" s="3" t="s">
        <v>79</v>
      </c>
      <c r="O10" s="89">
        <v>5</v>
      </c>
      <c r="P10" s="92">
        <v>27469.599999999999</v>
      </c>
      <c r="Q10" s="90" t="s">
        <v>85</v>
      </c>
      <c r="R10" s="90" t="s">
        <v>10</v>
      </c>
      <c r="S10" s="90" t="s">
        <v>10</v>
      </c>
      <c r="T10" s="89" t="s">
        <v>86</v>
      </c>
      <c r="U10" s="89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9">
        <v>2019</v>
      </c>
      <c r="C11" s="89">
        <v>12</v>
      </c>
      <c r="D11" s="89"/>
      <c r="E11" s="90" t="s">
        <v>11</v>
      </c>
      <c r="F11" s="90" t="s">
        <v>10</v>
      </c>
      <c r="G11" s="90" t="s">
        <v>10</v>
      </c>
      <c r="H11" s="91">
        <v>43840</v>
      </c>
      <c r="I11" s="92">
        <v>83891.21</v>
      </c>
      <c r="J11" s="98">
        <v>0</v>
      </c>
      <c r="K11" s="92">
        <v>83891.21</v>
      </c>
      <c r="N11" s="3" t="s">
        <v>79</v>
      </c>
      <c r="O11" s="89">
        <v>6</v>
      </c>
      <c r="P11" s="92">
        <v>28293.69</v>
      </c>
      <c r="Q11" s="90" t="s">
        <v>85</v>
      </c>
      <c r="R11" s="90" t="s">
        <v>10</v>
      </c>
      <c r="S11" s="90" t="s">
        <v>10</v>
      </c>
      <c r="T11" s="89" t="s">
        <v>86</v>
      </c>
      <c r="U11" s="89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9">
        <v>2019</v>
      </c>
      <c r="C12" s="89">
        <v>12</v>
      </c>
      <c r="D12" s="89"/>
      <c r="E12" s="90" t="s">
        <v>11</v>
      </c>
      <c r="F12" s="90" t="s">
        <v>10</v>
      </c>
      <c r="G12" s="90" t="s">
        <v>89</v>
      </c>
      <c r="H12" s="91">
        <v>43866</v>
      </c>
      <c r="I12" s="92">
        <v>2617.41</v>
      </c>
      <c r="J12" s="98">
        <v>0</v>
      </c>
      <c r="K12" s="92">
        <v>2617.41</v>
      </c>
      <c r="N12" s="3" t="s">
        <v>79</v>
      </c>
      <c r="O12" s="89">
        <v>7</v>
      </c>
      <c r="P12" s="92">
        <v>29142.5</v>
      </c>
      <c r="Q12" s="90" t="s">
        <v>85</v>
      </c>
      <c r="R12" s="90" t="s">
        <v>10</v>
      </c>
      <c r="S12" s="90" t="s">
        <v>10</v>
      </c>
      <c r="T12" s="89" t="s">
        <v>86</v>
      </c>
      <c r="U12" s="89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8" t="s">
        <v>90</v>
      </c>
      <c r="N13" s="3" t="s">
        <v>79</v>
      </c>
      <c r="O13" s="89">
        <v>8</v>
      </c>
      <c r="P13" s="92">
        <v>25530.68</v>
      </c>
      <c r="Q13" s="90" t="s">
        <v>85</v>
      </c>
      <c r="R13" s="90" t="s">
        <v>10</v>
      </c>
      <c r="S13" s="90" t="s">
        <v>10</v>
      </c>
      <c r="T13" s="89" t="s">
        <v>86</v>
      </c>
      <c r="U13" s="89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9">
        <v>8</v>
      </c>
      <c r="P14" s="92">
        <v>4486.09</v>
      </c>
      <c r="Q14" s="90" t="s">
        <v>85</v>
      </c>
      <c r="R14" s="90" t="s">
        <v>10</v>
      </c>
      <c r="S14" s="90" t="s">
        <v>89</v>
      </c>
      <c r="T14" s="89" t="s">
        <v>86</v>
      </c>
      <c r="U14" s="89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3">
        <v>2019</v>
      </c>
      <c r="C15" s="93">
        <v>9</v>
      </c>
      <c r="D15" s="93"/>
      <c r="E15" s="95" t="s">
        <v>91</v>
      </c>
      <c r="F15" s="95" t="s">
        <v>10</v>
      </c>
      <c r="G15" s="95" t="s">
        <v>10</v>
      </c>
      <c r="H15" s="96">
        <v>43748</v>
      </c>
      <c r="I15" s="94">
        <v>29014.79</v>
      </c>
      <c r="J15" s="94">
        <v>29014.79</v>
      </c>
      <c r="K15" s="97">
        <v>0</v>
      </c>
      <c r="N15" s="3" t="s">
        <v>93</v>
      </c>
      <c r="O15" s="88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9">
        <v>2019</v>
      </c>
      <c r="C16" s="89">
        <v>9</v>
      </c>
      <c r="D16" s="89"/>
      <c r="E16" s="90" t="s">
        <v>91</v>
      </c>
      <c r="F16" s="90" t="s">
        <v>10</v>
      </c>
      <c r="G16" s="90" t="s">
        <v>89</v>
      </c>
      <c r="H16" s="91">
        <v>43776</v>
      </c>
      <c r="I16" s="92">
        <v>1446.1</v>
      </c>
      <c r="J16" s="92">
        <v>1446.1</v>
      </c>
      <c r="K16" s="98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9">
        <v>2019</v>
      </c>
      <c r="C17" s="89">
        <v>9</v>
      </c>
      <c r="D17" s="89"/>
      <c r="E17" s="90" t="s">
        <v>11</v>
      </c>
      <c r="F17" s="90" t="s">
        <v>10</v>
      </c>
      <c r="G17" s="90" t="s">
        <v>10</v>
      </c>
      <c r="H17" s="91">
        <v>43748</v>
      </c>
      <c r="I17" s="92">
        <v>45029.78</v>
      </c>
      <c r="J17" s="92">
        <v>45029.78</v>
      </c>
      <c r="K17" s="98">
        <v>0</v>
      </c>
      <c r="N17" s="3" t="s">
        <v>93</v>
      </c>
      <c r="O17" s="93">
        <v>1</v>
      </c>
      <c r="P17" s="94">
        <v>9763.02</v>
      </c>
      <c r="Q17" s="95" t="s">
        <v>11</v>
      </c>
      <c r="R17" s="95" t="s">
        <v>10</v>
      </c>
      <c r="S17" s="95" t="s">
        <v>10</v>
      </c>
      <c r="T17" s="93" t="s">
        <v>94</v>
      </c>
      <c r="U17" s="93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9">
        <v>2019</v>
      </c>
      <c r="C18" s="89">
        <v>9</v>
      </c>
      <c r="D18" s="89"/>
      <c r="E18" s="90" t="s">
        <v>11</v>
      </c>
      <c r="F18" s="90" t="s">
        <v>10</v>
      </c>
      <c r="G18" s="90" t="s">
        <v>89</v>
      </c>
      <c r="H18" s="91">
        <v>43776</v>
      </c>
      <c r="I18" s="92">
        <v>2244.2800000000002</v>
      </c>
      <c r="J18" s="92">
        <v>2244.2800000000002</v>
      </c>
      <c r="K18" s="98">
        <v>0</v>
      </c>
      <c r="N18" s="3" t="s">
        <v>93</v>
      </c>
      <c r="O18" s="89">
        <v>1</v>
      </c>
      <c r="P18" s="92">
        <v>9527.48</v>
      </c>
      <c r="Q18" s="90" t="s">
        <v>91</v>
      </c>
      <c r="R18" s="90" t="s">
        <v>10</v>
      </c>
      <c r="S18" s="90" t="s">
        <v>10</v>
      </c>
      <c r="T18" s="89" t="s">
        <v>94</v>
      </c>
      <c r="U18" s="89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9">
        <v>2019</v>
      </c>
      <c r="C19" s="89">
        <v>10</v>
      </c>
      <c r="D19" s="89"/>
      <c r="E19" s="90" t="s">
        <v>91</v>
      </c>
      <c r="F19" s="90" t="s">
        <v>10</v>
      </c>
      <c r="G19" s="90" t="s">
        <v>10</v>
      </c>
      <c r="H19" s="91">
        <v>43781</v>
      </c>
      <c r="I19" s="92">
        <v>45570.21</v>
      </c>
      <c r="J19" s="92">
        <v>13803.27</v>
      </c>
      <c r="K19" s="92">
        <v>31766.94</v>
      </c>
      <c r="N19" s="3" t="s">
        <v>93</v>
      </c>
      <c r="O19" s="89">
        <v>2</v>
      </c>
      <c r="P19" s="92">
        <v>9803.7800000000007</v>
      </c>
      <c r="Q19" s="90" t="s">
        <v>91</v>
      </c>
      <c r="R19" s="90" t="s">
        <v>10</v>
      </c>
      <c r="S19" s="90" t="s">
        <v>10</v>
      </c>
      <c r="T19" s="89" t="s">
        <v>94</v>
      </c>
      <c r="U19" s="89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9">
        <v>2019</v>
      </c>
      <c r="C20" s="89">
        <v>10</v>
      </c>
      <c r="D20" s="89"/>
      <c r="E20" s="90" t="s">
        <v>11</v>
      </c>
      <c r="F20" s="90" t="s">
        <v>10</v>
      </c>
      <c r="G20" s="90" t="s">
        <v>10</v>
      </c>
      <c r="H20" s="91">
        <v>43781</v>
      </c>
      <c r="I20" s="92">
        <v>34492.07</v>
      </c>
      <c r="J20" s="98">
        <v>328.95</v>
      </c>
      <c r="K20" s="92">
        <v>34163.120000000003</v>
      </c>
      <c r="N20" s="3" t="s">
        <v>93</v>
      </c>
      <c r="O20" s="89">
        <v>2</v>
      </c>
      <c r="P20" s="92">
        <v>10046.14</v>
      </c>
      <c r="Q20" s="90" t="s">
        <v>11</v>
      </c>
      <c r="R20" s="90" t="s">
        <v>10</v>
      </c>
      <c r="S20" s="90" t="s">
        <v>10</v>
      </c>
      <c r="T20" s="89" t="s">
        <v>94</v>
      </c>
      <c r="U20" s="89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8" t="s">
        <v>84</v>
      </c>
      <c r="N21" s="3" t="s">
        <v>93</v>
      </c>
      <c r="O21" s="89">
        <v>3</v>
      </c>
      <c r="P21" s="92">
        <v>10088.09</v>
      </c>
      <c r="Q21" s="90" t="s">
        <v>91</v>
      </c>
      <c r="R21" s="90" t="s">
        <v>10</v>
      </c>
      <c r="S21" s="90" t="s">
        <v>10</v>
      </c>
      <c r="T21" s="89" t="s">
        <v>94</v>
      </c>
      <c r="U21" s="89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9">
        <v>3</v>
      </c>
      <c r="P22" s="92">
        <v>10337.48</v>
      </c>
      <c r="Q22" s="90" t="s">
        <v>11</v>
      </c>
      <c r="R22" s="90" t="s">
        <v>10</v>
      </c>
      <c r="S22" s="90" t="s">
        <v>10</v>
      </c>
      <c r="T22" s="89" t="s">
        <v>94</v>
      </c>
      <c r="U22" s="89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3">
        <v>2019</v>
      </c>
      <c r="C23" s="93">
        <v>8</v>
      </c>
      <c r="D23" s="93"/>
      <c r="E23" s="95" t="s">
        <v>85</v>
      </c>
      <c r="F23" s="95" t="s">
        <v>10</v>
      </c>
      <c r="G23" s="95" t="s">
        <v>10</v>
      </c>
      <c r="H23" s="96">
        <v>43728</v>
      </c>
      <c r="I23" s="94">
        <v>212543.69</v>
      </c>
      <c r="J23" s="94">
        <v>102107.22</v>
      </c>
      <c r="K23" s="94">
        <v>110436.47</v>
      </c>
      <c r="N23" s="3" t="s">
        <v>93</v>
      </c>
      <c r="O23" s="89">
        <v>4</v>
      </c>
      <c r="P23" s="92">
        <v>10637.27</v>
      </c>
      <c r="Q23" s="90" t="s">
        <v>11</v>
      </c>
      <c r="R23" s="90" t="s">
        <v>10</v>
      </c>
      <c r="S23" s="90" t="s">
        <v>10</v>
      </c>
      <c r="T23" s="89" t="s">
        <v>94</v>
      </c>
      <c r="U23" s="89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9">
        <v>2019</v>
      </c>
      <c r="C24" s="89">
        <v>8</v>
      </c>
      <c r="D24" s="89"/>
      <c r="E24" s="90" t="s">
        <v>85</v>
      </c>
      <c r="F24" s="90" t="s">
        <v>10</v>
      </c>
      <c r="G24" s="90" t="s">
        <v>89</v>
      </c>
      <c r="H24" s="91">
        <v>43741</v>
      </c>
      <c r="I24" s="92">
        <v>2155.14</v>
      </c>
      <c r="J24" s="92">
        <v>2155.14</v>
      </c>
      <c r="K24" s="98">
        <v>0</v>
      </c>
      <c r="N24" s="3" t="s">
        <v>93</v>
      </c>
      <c r="O24" s="89">
        <v>4</v>
      </c>
      <c r="P24" s="92">
        <v>10380.64</v>
      </c>
      <c r="Q24" s="90" t="s">
        <v>91</v>
      </c>
      <c r="R24" s="90" t="s">
        <v>10</v>
      </c>
      <c r="S24" s="90" t="s">
        <v>10</v>
      </c>
      <c r="T24" s="89" t="s">
        <v>94</v>
      </c>
      <c r="U24" s="89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9">
        <v>2019</v>
      </c>
      <c r="C25" s="89">
        <v>8</v>
      </c>
      <c r="D25" s="89"/>
      <c r="E25" s="90" t="s">
        <v>85</v>
      </c>
      <c r="F25" s="90" t="s">
        <v>10</v>
      </c>
      <c r="G25" s="90" t="s">
        <v>89</v>
      </c>
      <c r="H25" s="91">
        <v>43741</v>
      </c>
      <c r="I25" s="92">
        <v>2330.9499999999998</v>
      </c>
      <c r="J25" s="98">
        <v>0</v>
      </c>
      <c r="K25" s="92">
        <v>2330.9499999999998</v>
      </c>
      <c r="N25" s="3" t="s">
        <v>93</v>
      </c>
      <c r="O25" s="89">
        <v>5</v>
      </c>
      <c r="P25" s="92">
        <v>10945.76</v>
      </c>
      <c r="Q25" s="90" t="s">
        <v>11</v>
      </c>
      <c r="R25" s="90" t="s">
        <v>10</v>
      </c>
      <c r="S25" s="90" t="s">
        <v>10</v>
      </c>
      <c r="T25" s="89" t="s">
        <v>94</v>
      </c>
      <c r="U25" s="89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8" t="s">
        <v>90</v>
      </c>
      <c r="N26" s="3" t="s">
        <v>93</v>
      </c>
      <c r="O26" s="89">
        <v>5</v>
      </c>
      <c r="P26" s="92">
        <v>10681.68</v>
      </c>
      <c r="Q26" s="90" t="s">
        <v>91</v>
      </c>
      <c r="R26" s="90" t="s">
        <v>10</v>
      </c>
      <c r="S26" s="90" t="s">
        <v>10</v>
      </c>
      <c r="T26" s="89" t="s">
        <v>94</v>
      </c>
      <c r="U26" s="89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9">
        <v>6</v>
      </c>
      <c r="P27" s="92">
        <v>11263.18</v>
      </c>
      <c r="Q27" s="90" t="s">
        <v>11</v>
      </c>
      <c r="R27" s="90" t="s">
        <v>10</v>
      </c>
      <c r="S27" s="90" t="s">
        <v>10</v>
      </c>
      <c r="T27" s="89" t="s">
        <v>94</v>
      </c>
      <c r="U27" s="89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3">
        <v>2020</v>
      </c>
      <c r="C28" s="93">
        <v>1</v>
      </c>
      <c r="D28" s="93"/>
      <c r="E28" s="95" t="s">
        <v>91</v>
      </c>
      <c r="F28" s="95" t="s">
        <v>10</v>
      </c>
      <c r="G28" s="95" t="s">
        <v>10</v>
      </c>
      <c r="H28" s="96">
        <v>43872</v>
      </c>
      <c r="I28" s="94">
        <v>51311.56</v>
      </c>
      <c r="J28" s="97">
        <v>0</v>
      </c>
      <c r="K28" s="94">
        <v>51311.56</v>
      </c>
      <c r="N28" s="3" t="s">
        <v>93</v>
      </c>
      <c r="O28" s="89">
        <v>6</v>
      </c>
      <c r="P28" s="92">
        <v>10991.45</v>
      </c>
      <c r="Q28" s="90" t="s">
        <v>91</v>
      </c>
      <c r="R28" s="90" t="s">
        <v>10</v>
      </c>
      <c r="S28" s="90" t="s">
        <v>10</v>
      </c>
      <c r="T28" s="89" t="s">
        <v>94</v>
      </c>
      <c r="U28" s="89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9">
        <v>2020</v>
      </c>
      <c r="C29" s="89">
        <v>1</v>
      </c>
      <c r="D29" s="89"/>
      <c r="E29" s="90" t="s">
        <v>91</v>
      </c>
      <c r="F29" s="90" t="s">
        <v>10</v>
      </c>
      <c r="G29" s="90" t="s">
        <v>89</v>
      </c>
      <c r="H29" s="91">
        <v>43937</v>
      </c>
      <c r="I29" s="92">
        <v>3762.85</v>
      </c>
      <c r="J29" s="98">
        <v>0</v>
      </c>
      <c r="K29" s="92">
        <v>3762.85</v>
      </c>
      <c r="N29" s="3" t="s">
        <v>93</v>
      </c>
      <c r="O29" s="89">
        <v>7</v>
      </c>
      <c r="P29" s="92">
        <v>11589.81</v>
      </c>
      <c r="Q29" s="90" t="s">
        <v>11</v>
      </c>
      <c r="R29" s="90" t="s">
        <v>10</v>
      </c>
      <c r="S29" s="90" t="s">
        <v>10</v>
      </c>
      <c r="T29" s="89" t="s">
        <v>94</v>
      </c>
      <c r="U29" s="89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9">
        <v>2020</v>
      </c>
      <c r="C30" s="89">
        <v>1</v>
      </c>
      <c r="D30" s="89"/>
      <c r="E30" s="90" t="s">
        <v>11</v>
      </c>
      <c r="F30" s="90" t="s">
        <v>10</v>
      </c>
      <c r="G30" s="90" t="s">
        <v>10</v>
      </c>
      <c r="H30" s="91">
        <v>43872</v>
      </c>
      <c r="I30" s="92">
        <v>51791.19</v>
      </c>
      <c r="J30" s="98">
        <v>0</v>
      </c>
      <c r="K30" s="92">
        <v>51791.19</v>
      </c>
      <c r="N30" s="3" t="s">
        <v>93</v>
      </c>
      <c r="O30" s="89">
        <v>7</v>
      </c>
      <c r="P30" s="92">
        <v>11310.2</v>
      </c>
      <c r="Q30" s="90" t="s">
        <v>91</v>
      </c>
      <c r="R30" s="90" t="s">
        <v>10</v>
      </c>
      <c r="S30" s="90" t="s">
        <v>10</v>
      </c>
      <c r="T30" s="89" t="s">
        <v>94</v>
      </c>
      <c r="U30" s="89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9">
        <v>2020</v>
      </c>
      <c r="C31" s="89">
        <v>1</v>
      </c>
      <c r="D31" s="89"/>
      <c r="E31" s="90" t="s">
        <v>11</v>
      </c>
      <c r="F31" s="90" t="s">
        <v>10</v>
      </c>
      <c r="G31" s="90" t="s">
        <v>89</v>
      </c>
      <c r="H31" s="91">
        <v>43937</v>
      </c>
      <c r="I31" s="92">
        <v>3798.02</v>
      </c>
      <c r="J31" s="98">
        <v>0</v>
      </c>
      <c r="K31" s="92">
        <v>3798.02</v>
      </c>
      <c r="N31" s="3" t="s">
        <v>93</v>
      </c>
      <c r="O31" s="89">
        <v>8</v>
      </c>
      <c r="P31" s="92">
        <v>9083.98</v>
      </c>
      <c r="Q31" s="90" t="s">
        <v>91</v>
      </c>
      <c r="R31" s="90" t="s">
        <v>10</v>
      </c>
      <c r="S31" s="90" t="s">
        <v>10</v>
      </c>
      <c r="T31" s="89" t="s">
        <v>94</v>
      </c>
      <c r="U31" s="89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8" t="s">
        <v>84</v>
      </c>
      <c r="N32" s="3" t="s">
        <v>93</v>
      </c>
      <c r="O32" s="89">
        <v>8</v>
      </c>
      <c r="P32" s="92">
        <v>9308.5499999999993</v>
      </c>
      <c r="Q32" s="90" t="s">
        <v>11</v>
      </c>
      <c r="R32" s="90" t="s">
        <v>10</v>
      </c>
      <c r="S32" s="90" t="s">
        <v>10</v>
      </c>
      <c r="T32" s="89" t="s">
        <v>94</v>
      </c>
      <c r="U32" s="89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9">
        <v>8</v>
      </c>
      <c r="P33" s="92">
        <v>2617.41</v>
      </c>
      <c r="Q33" s="90" t="s">
        <v>11</v>
      </c>
      <c r="R33" s="90" t="s">
        <v>10</v>
      </c>
      <c r="S33" s="90" t="s">
        <v>89</v>
      </c>
      <c r="T33" s="89" t="s">
        <v>94</v>
      </c>
      <c r="U33" s="89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3">
        <v>2020</v>
      </c>
      <c r="C34" s="93">
        <v>7</v>
      </c>
      <c r="D34" s="93"/>
      <c r="E34" s="95" t="s">
        <v>85</v>
      </c>
      <c r="F34" s="95" t="s">
        <v>10</v>
      </c>
      <c r="G34" s="95" t="s">
        <v>10</v>
      </c>
      <c r="H34" s="96">
        <v>44063</v>
      </c>
      <c r="I34" s="94">
        <v>125476.77</v>
      </c>
      <c r="J34" s="97">
        <v>0</v>
      </c>
      <c r="K34" s="94">
        <v>125476.77</v>
      </c>
      <c r="N34" s="3" t="s">
        <v>93</v>
      </c>
      <c r="O34" s="89">
        <v>8</v>
      </c>
      <c r="P34" s="92">
        <v>2554.2600000000002</v>
      </c>
      <c r="Q34" s="90" t="s">
        <v>91</v>
      </c>
      <c r="R34" s="90" t="s">
        <v>10</v>
      </c>
      <c r="S34" s="90" t="s">
        <v>89</v>
      </c>
      <c r="T34" s="89" t="s">
        <v>94</v>
      </c>
      <c r="U34" s="89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9">
        <v>2020</v>
      </c>
      <c r="C35" s="89">
        <v>7</v>
      </c>
      <c r="D35" s="89"/>
      <c r="E35" s="90" t="s">
        <v>85</v>
      </c>
      <c r="F35" s="90" t="s">
        <v>10</v>
      </c>
      <c r="G35" s="90" t="s">
        <v>89</v>
      </c>
      <c r="H35" s="91">
        <v>44068</v>
      </c>
      <c r="I35" s="98">
        <v>577.19000000000005</v>
      </c>
      <c r="J35" s="98">
        <v>0</v>
      </c>
      <c r="K35" s="98">
        <v>577.19000000000005</v>
      </c>
      <c r="N35" s="3" t="s">
        <v>95</v>
      </c>
      <c r="O35" s="88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9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0" t="s">
        <v>0</v>
      </c>
      <c r="C37" s="110" t="s">
        <v>1</v>
      </c>
      <c r="D37" s="110" t="s">
        <v>2</v>
      </c>
      <c r="E37" s="110" t="s">
        <v>3</v>
      </c>
      <c r="F37" s="110" t="s">
        <v>4</v>
      </c>
      <c r="G37" s="110" t="s">
        <v>5</v>
      </c>
      <c r="H37" s="110" t="s">
        <v>6</v>
      </c>
      <c r="I37" s="110" t="s">
        <v>7</v>
      </c>
      <c r="J37" s="110" t="s">
        <v>8</v>
      </c>
      <c r="K37" s="110" t="s">
        <v>9</v>
      </c>
      <c r="N37" s="3" t="s">
        <v>95</v>
      </c>
      <c r="O37" s="93">
        <v>1</v>
      </c>
      <c r="P37" s="97">
        <v>882.41</v>
      </c>
      <c r="Q37" s="95" t="s">
        <v>91</v>
      </c>
      <c r="R37" s="95" t="s">
        <v>10</v>
      </c>
      <c r="S37" s="95" t="s">
        <v>10</v>
      </c>
      <c r="T37" s="93" t="s">
        <v>92</v>
      </c>
      <c r="U37" s="93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0">
        <v>2020</v>
      </c>
      <c r="C38" s="100">
        <v>12</v>
      </c>
      <c r="D38" s="100"/>
      <c r="E38" s="101" t="s">
        <v>91</v>
      </c>
      <c r="F38" s="101" t="s">
        <v>10</v>
      </c>
      <c r="G38" s="101" t="s">
        <v>10</v>
      </c>
      <c r="H38" s="102">
        <v>44208</v>
      </c>
      <c r="I38" s="103">
        <v>140696.91</v>
      </c>
      <c r="J38" s="104">
        <v>0</v>
      </c>
      <c r="K38" s="103">
        <v>140696.91</v>
      </c>
      <c r="N38" s="3" t="s">
        <v>95</v>
      </c>
      <c r="O38" s="89">
        <v>1</v>
      </c>
      <c r="P38" s="98">
        <v>948.98</v>
      </c>
      <c r="Q38" s="90" t="s">
        <v>11</v>
      </c>
      <c r="R38" s="90" t="s">
        <v>10</v>
      </c>
      <c r="S38" s="90" t="s">
        <v>10</v>
      </c>
      <c r="T38" s="89" t="s">
        <v>92</v>
      </c>
      <c r="U38" s="89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5">
        <v>2020</v>
      </c>
      <c r="C39" s="105">
        <v>12</v>
      </c>
      <c r="D39" s="105"/>
      <c r="E39" s="106" t="s">
        <v>91</v>
      </c>
      <c r="F39" s="106" t="s">
        <v>10</v>
      </c>
      <c r="G39" s="106" t="s">
        <v>89</v>
      </c>
      <c r="H39" s="107">
        <v>44209</v>
      </c>
      <c r="I39" s="108">
        <v>157.11000000000001</v>
      </c>
      <c r="J39" s="108">
        <v>0</v>
      </c>
      <c r="K39" s="108">
        <v>157.11000000000001</v>
      </c>
      <c r="N39" s="3" t="s">
        <v>95</v>
      </c>
      <c r="O39" s="89">
        <v>2</v>
      </c>
      <c r="P39" s="98">
        <v>948.98</v>
      </c>
      <c r="Q39" s="90" t="s">
        <v>11</v>
      </c>
      <c r="R39" s="90" t="s">
        <v>10</v>
      </c>
      <c r="S39" s="90" t="s">
        <v>10</v>
      </c>
      <c r="T39" s="89" t="s">
        <v>92</v>
      </c>
      <c r="U39" s="89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5">
        <v>2020</v>
      </c>
      <c r="C40" s="105">
        <v>12</v>
      </c>
      <c r="D40" s="105"/>
      <c r="E40" s="106" t="s">
        <v>11</v>
      </c>
      <c r="F40" s="106" t="s">
        <v>10</v>
      </c>
      <c r="G40" s="106" t="s">
        <v>10</v>
      </c>
      <c r="H40" s="107">
        <v>44208</v>
      </c>
      <c r="I40" s="109">
        <v>155020.19</v>
      </c>
      <c r="J40" s="108">
        <v>0</v>
      </c>
      <c r="K40" s="109">
        <v>155020.19</v>
      </c>
      <c r="N40" s="3" t="s">
        <v>95</v>
      </c>
      <c r="O40" s="89">
        <v>2</v>
      </c>
      <c r="P40" s="98">
        <v>882.41</v>
      </c>
      <c r="Q40" s="90" t="s">
        <v>91</v>
      </c>
      <c r="R40" s="90" t="s">
        <v>10</v>
      </c>
      <c r="S40" s="90" t="s">
        <v>10</v>
      </c>
      <c r="T40" s="89" t="s">
        <v>92</v>
      </c>
      <c r="U40" s="89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5">
        <v>2020</v>
      </c>
      <c r="C41" s="105">
        <v>12</v>
      </c>
      <c r="D41" s="105"/>
      <c r="E41" s="106" t="s">
        <v>11</v>
      </c>
      <c r="F41" s="106" t="s">
        <v>10</v>
      </c>
      <c r="G41" s="106" t="s">
        <v>89</v>
      </c>
      <c r="H41" s="107">
        <v>44209</v>
      </c>
      <c r="I41" s="108">
        <v>173.11</v>
      </c>
      <c r="J41" s="108">
        <v>0</v>
      </c>
      <c r="K41" s="108">
        <v>173.11</v>
      </c>
      <c r="N41" s="3" t="s">
        <v>95</v>
      </c>
      <c r="O41" s="89">
        <v>3</v>
      </c>
      <c r="P41" s="98">
        <v>948.98</v>
      </c>
      <c r="Q41" s="90" t="s">
        <v>11</v>
      </c>
      <c r="R41" s="90" t="s">
        <v>10</v>
      </c>
      <c r="S41" s="90" t="s">
        <v>10</v>
      </c>
      <c r="T41" s="89" t="s">
        <v>92</v>
      </c>
      <c r="U41" s="89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3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9">
        <v>3</v>
      </c>
      <c r="P42" s="98">
        <v>882.41</v>
      </c>
      <c r="Q42" s="90" t="s">
        <v>91</v>
      </c>
      <c r="R42" s="90" t="s">
        <v>10</v>
      </c>
      <c r="S42" s="90" t="s">
        <v>10</v>
      </c>
      <c r="T42" s="89" t="s">
        <v>92</v>
      </c>
      <c r="U42" s="89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9" t="s">
        <v>0</v>
      </c>
      <c r="C43" s="129" t="s">
        <v>1</v>
      </c>
      <c r="D43" s="129" t="s">
        <v>2</v>
      </c>
      <c r="E43" s="129" t="s">
        <v>3</v>
      </c>
      <c r="F43" s="129" t="s">
        <v>4</v>
      </c>
      <c r="G43" s="129" t="s">
        <v>5</v>
      </c>
      <c r="H43" s="129" t="s">
        <v>6</v>
      </c>
      <c r="I43" s="129" t="s">
        <v>7</v>
      </c>
      <c r="J43" s="129" t="s">
        <v>8</v>
      </c>
      <c r="K43" s="129" t="s">
        <v>9</v>
      </c>
      <c r="N43" s="3" t="s">
        <v>95</v>
      </c>
      <c r="O43" s="89">
        <v>4</v>
      </c>
      <c r="P43" s="98">
        <v>948.98</v>
      </c>
      <c r="Q43" s="90" t="s">
        <v>11</v>
      </c>
      <c r="R43" s="90" t="s">
        <v>10</v>
      </c>
      <c r="S43" s="90" t="s">
        <v>10</v>
      </c>
      <c r="T43" s="89" t="s">
        <v>92</v>
      </c>
      <c r="U43" s="89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4">
        <v>2021</v>
      </c>
      <c r="C44" s="124">
        <v>12</v>
      </c>
      <c r="D44" s="124"/>
      <c r="E44" s="125" t="s">
        <v>91</v>
      </c>
      <c r="F44" s="125" t="s">
        <v>10</v>
      </c>
      <c r="G44" s="125" t="s">
        <v>10</v>
      </c>
      <c r="H44" s="126">
        <v>44572</v>
      </c>
      <c r="I44" s="127">
        <v>210135.79</v>
      </c>
      <c r="J44" s="128">
        <v>0</v>
      </c>
      <c r="K44" s="127">
        <v>210135.79</v>
      </c>
      <c r="N44" s="3" t="s">
        <v>95</v>
      </c>
      <c r="O44" s="89">
        <v>4</v>
      </c>
      <c r="P44" s="98">
        <v>882.41</v>
      </c>
      <c r="Q44" s="90" t="s">
        <v>91</v>
      </c>
      <c r="R44" s="90" t="s">
        <v>10</v>
      </c>
      <c r="S44" s="90" t="s">
        <v>10</v>
      </c>
      <c r="T44" s="89" t="s">
        <v>92</v>
      </c>
      <c r="U44" s="89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0">
        <v>2021</v>
      </c>
      <c r="C45" s="130">
        <v>12</v>
      </c>
      <c r="D45" s="130"/>
      <c r="E45" s="131" t="s">
        <v>11</v>
      </c>
      <c r="F45" s="131" t="s">
        <v>10</v>
      </c>
      <c r="G45" s="131" t="s">
        <v>10</v>
      </c>
      <c r="H45" s="132">
        <v>44572</v>
      </c>
      <c r="I45" s="133">
        <v>234803.9</v>
      </c>
      <c r="J45" s="134">
        <v>0</v>
      </c>
      <c r="K45" s="133">
        <v>234803.9</v>
      </c>
      <c r="N45" s="3" t="s">
        <v>95</v>
      </c>
      <c r="O45" s="89">
        <v>5</v>
      </c>
      <c r="P45" s="98">
        <v>948.98</v>
      </c>
      <c r="Q45" s="90" t="s">
        <v>11</v>
      </c>
      <c r="R45" s="90" t="s">
        <v>10</v>
      </c>
      <c r="S45" s="90" t="s">
        <v>10</v>
      </c>
      <c r="T45" s="89" t="s">
        <v>92</v>
      </c>
      <c r="U45" s="89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2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9">
        <v>5</v>
      </c>
      <c r="P46" s="98">
        <v>882.41</v>
      </c>
      <c r="Q46" s="90" t="s">
        <v>91</v>
      </c>
      <c r="R46" s="90" t="s">
        <v>10</v>
      </c>
      <c r="S46" s="90" t="s">
        <v>10</v>
      </c>
      <c r="T46" s="89" t="s">
        <v>92</v>
      </c>
      <c r="U46" s="89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0" t="s">
        <v>0</v>
      </c>
      <c r="C47" s="110" t="s">
        <v>1</v>
      </c>
      <c r="D47" s="110" t="s">
        <v>2</v>
      </c>
      <c r="E47" s="110" t="s">
        <v>3</v>
      </c>
      <c r="F47" s="110" t="s">
        <v>4</v>
      </c>
      <c r="G47" s="110" t="s">
        <v>5</v>
      </c>
      <c r="H47" s="110" t="s">
        <v>6</v>
      </c>
      <c r="I47" s="110" t="s">
        <v>7</v>
      </c>
      <c r="J47" s="110" t="s">
        <v>8</v>
      </c>
      <c r="K47" s="110" t="s">
        <v>9</v>
      </c>
      <c r="N47" s="3" t="s">
        <v>95</v>
      </c>
      <c r="O47" s="89">
        <v>6</v>
      </c>
      <c r="P47" s="98">
        <v>948.98</v>
      </c>
      <c r="Q47" s="90" t="s">
        <v>11</v>
      </c>
      <c r="R47" s="90" t="s">
        <v>10</v>
      </c>
      <c r="S47" s="90" t="s">
        <v>10</v>
      </c>
      <c r="T47" s="89" t="s">
        <v>92</v>
      </c>
      <c r="U47" s="89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0">
        <v>2021</v>
      </c>
      <c r="C48" s="100">
        <v>7</v>
      </c>
      <c r="D48" s="100"/>
      <c r="E48" s="101" t="s">
        <v>85</v>
      </c>
      <c r="F48" s="101" t="s">
        <v>10</v>
      </c>
      <c r="G48" s="101" t="s">
        <v>10</v>
      </c>
      <c r="H48" s="102">
        <v>44428</v>
      </c>
      <c r="I48" s="103">
        <v>840000</v>
      </c>
      <c r="J48" s="104">
        <v>0</v>
      </c>
      <c r="K48" s="103">
        <v>840000</v>
      </c>
      <c r="N48" s="3" t="s">
        <v>95</v>
      </c>
      <c r="O48" s="89">
        <v>6</v>
      </c>
      <c r="P48" s="98">
        <v>882.41</v>
      </c>
      <c r="Q48" s="90" t="s">
        <v>91</v>
      </c>
      <c r="R48" s="90" t="s">
        <v>10</v>
      </c>
      <c r="S48" s="90" t="s">
        <v>10</v>
      </c>
      <c r="T48" s="89" t="s">
        <v>92</v>
      </c>
      <c r="U48" s="89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5">
        <v>2021</v>
      </c>
      <c r="C49" s="105">
        <v>7</v>
      </c>
      <c r="D49" s="105"/>
      <c r="E49" s="106" t="s">
        <v>85</v>
      </c>
      <c r="F49" s="106" t="s">
        <v>10</v>
      </c>
      <c r="G49" s="106" t="s">
        <v>89</v>
      </c>
      <c r="H49" s="107">
        <v>44651</v>
      </c>
      <c r="I49" s="109">
        <v>207298</v>
      </c>
      <c r="J49" s="109">
        <v>123298</v>
      </c>
      <c r="K49" s="109">
        <v>84000</v>
      </c>
      <c r="N49" s="3" t="s">
        <v>95</v>
      </c>
      <c r="O49" s="89">
        <v>7</v>
      </c>
      <c r="P49" s="98">
        <v>948.98</v>
      </c>
      <c r="Q49" s="90" t="s">
        <v>11</v>
      </c>
      <c r="R49" s="90" t="s">
        <v>10</v>
      </c>
      <c r="S49" s="90" t="s">
        <v>10</v>
      </c>
      <c r="T49" s="89" t="s">
        <v>92</v>
      </c>
      <c r="U49" s="89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4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9">
        <v>7</v>
      </c>
      <c r="P50" s="98">
        <v>882.41</v>
      </c>
      <c r="Q50" s="90" t="s">
        <v>91</v>
      </c>
      <c r="R50" s="90" t="s">
        <v>10</v>
      </c>
      <c r="S50" s="90" t="s">
        <v>10</v>
      </c>
      <c r="T50" s="89" t="s">
        <v>92</v>
      </c>
      <c r="U50" s="89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0" t="s">
        <v>0</v>
      </c>
      <c r="C51" s="110" t="s">
        <v>1</v>
      </c>
      <c r="D51" s="110" t="s">
        <v>2</v>
      </c>
      <c r="E51" s="110" t="s">
        <v>3</v>
      </c>
      <c r="F51" s="110" t="s">
        <v>4</v>
      </c>
      <c r="G51" s="110" t="s">
        <v>5</v>
      </c>
      <c r="H51" s="110" t="s">
        <v>6</v>
      </c>
      <c r="I51" s="110" t="s">
        <v>7</v>
      </c>
      <c r="J51" s="110" t="s">
        <v>8</v>
      </c>
      <c r="K51" s="110" t="s">
        <v>9</v>
      </c>
      <c r="N51" s="3" t="s">
        <v>95</v>
      </c>
      <c r="O51" s="89">
        <v>8</v>
      </c>
      <c r="P51" s="98">
        <v>948.98</v>
      </c>
      <c r="Q51" s="90" t="s">
        <v>11</v>
      </c>
      <c r="R51" s="90" t="s">
        <v>10</v>
      </c>
      <c r="S51" s="90" t="s">
        <v>10</v>
      </c>
      <c r="T51" s="89" t="s">
        <v>92</v>
      </c>
      <c r="U51" s="89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5">
        <v>2022</v>
      </c>
      <c r="C52" s="105">
        <v>4</v>
      </c>
      <c r="D52" s="105"/>
      <c r="E52" s="106" t="s">
        <v>85</v>
      </c>
      <c r="F52" s="106" t="s">
        <v>10</v>
      </c>
      <c r="G52" s="106" t="s">
        <v>10</v>
      </c>
      <c r="H52" s="107">
        <v>44704</v>
      </c>
      <c r="I52" s="109">
        <v>969502.32</v>
      </c>
      <c r="J52" s="108">
        <v>0</v>
      </c>
      <c r="K52" s="109">
        <v>969502.32</v>
      </c>
      <c r="N52" s="3" t="s">
        <v>95</v>
      </c>
      <c r="O52" s="89">
        <v>8</v>
      </c>
      <c r="P52" s="98">
        <v>882.41</v>
      </c>
      <c r="Q52" s="90" t="s">
        <v>91</v>
      </c>
      <c r="R52" s="90" t="s">
        <v>10</v>
      </c>
      <c r="S52" s="90" t="s">
        <v>10</v>
      </c>
      <c r="T52" s="89" t="s">
        <v>92</v>
      </c>
      <c r="U52" s="89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77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9">
        <v>9</v>
      </c>
      <c r="P53" s="98">
        <v>948.98</v>
      </c>
      <c r="Q53" s="90" t="s">
        <v>11</v>
      </c>
      <c r="R53" s="90" t="s">
        <v>10</v>
      </c>
      <c r="S53" s="90" t="s">
        <v>10</v>
      </c>
      <c r="T53" s="89" t="s">
        <v>92</v>
      </c>
      <c r="U53" s="89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10" t="s">
        <v>0</v>
      </c>
      <c r="C54" s="110" t="s">
        <v>1</v>
      </c>
      <c r="D54" s="110" t="s">
        <v>2</v>
      </c>
      <c r="E54" s="110" t="s">
        <v>3</v>
      </c>
      <c r="F54" s="110" t="s">
        <v>4</v>
      </c>
      <c r="G54" s="110" t="s">
        <v>5</v>
      </c>
      <c r="H54" s="110" t="s">
        <v>6</v>
      </c>
      <c r="I54" s="110" t="s">
        <v>7</v>
      </c>
      <c r="J54" s="110" t="s">
        <v>8</v>
      </c>
      <c r="K54" s="110" t="s">
        <v>9</v>
      </c>
      <c r="N54" s="3" t="s">
        <v>95</v>
      </c>
      <c r="O54" s="89">
        <v>9</v>
      </c>
      <c r="P54" s="98">
        <v>882.41</v>
      </c>
      <c r="Q54" s="90" t="s">
        <v>91</v>
      </c>
      <c r="R54" s="90" t="s">
        <v>10</v>
      </c>
      <c r="S54" s="90" t="s">
        <v>10</v>
      </c>
      <c r="T54" s="89" t="s">
        <v>92</v>
      </c>
      <c r="U54" s="89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100">
        <v>2019</v>
      </c>
      <c r="C55" s="100">
        <v>10</v>
      </c>
      <c r="D55" s="100"/>
      <c r="E55" s="101" t="s">
        <v>85</v>
      </c>
      <c r="F55" s="101" t="s">
        <v>10</v>
      </c>
      <c r="G55" s="101" t="s">
        <v>10</v>
      </c>
      <c r="H55" s="102">
        <v>43790</v>
      </c>
      <c r="I55" s="103">
        <v>262775.52</v>
      </c>
      <c r="J55" s="104">
        <v>0</v>
      </c>
      <c r="K55" s="103">
        <v>262775.52</v>
      </c>
      <c r="N55" s="3" t="s">
        <v>95</v>
      </c>
      <c r="O55" s="89">
        <v>10</v>
      </c>
      <c r="P55" s="98">
        <v>948.98</v>
      </c>
      <c r="Q55" s="90" t="s">
        <v>11</v>
      </c>
      <c r="R55" s="90" t="s">
        <v>10</v>
      </c>
      <c r="S55" s="90" t="s">
        <v>10</v>
      </c>
      <c r="T55" s="89" t="s">
        <v>92</v>
      </c>
      <c r="U55" s="89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105">
        <v>2019</v>
      </c>
      <c r="C56" s="105">
        <v>10</v>
      </c>
      <c r="D56" s="105"/>
      <c r="E56" s="106" t="s">
        <v>85</v>
      </c>
      <c r="F56" s="106" t="s">
        <v>10</v>
      </c>
      <c r="G56" s="106" t="s">
        <v>89</v>
      </c>
      <c r="H56" s="107">
        <v>44888</v>
      </c>
      <c r="I56" s="109">
        <v>339672.4</v>
      </c>
      <c r="J56" s="108">
        <v>0</v>
      </c>
      <c r="K56" s="109">
        <v>339672.4</v>
      </c>
      <c r="N56" s="3" t="s">
        <v>95</v>
      </c>
      <c r="O56" s="89">
        <v>10</v>
      </c>
      <c r="P56" s="98">
        <v>882.41</v>
      </c>
      <c r="Q56" s="90" t="s">
        <v>91</v>
      </c>
      <c r="R56" s="90" t="s">
        <v>10</v>
      </c>
      <c r="S56" s="90" t="s">
        <v>10</v>
      </c>
      <c r="T56" s="89" t="s">
        <v>92</v>
      </c>
      <c r="U56" s="89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105">
        <v>2019</v>
      </c>
      <c r="C57" s="105"/>
      <c r="D57" s="105"/>
      <c r="E57" s="106" t="s">
        <v>113</v>
      </c>
      <c r="F57" s="106" t="s">
        <v>10</v>
      </c>
      <c r="G57" s="106" t="s">
        <v>10</v>
      </c>
      <c r="H57" s="107">
        <v>43977</v>
      </c>
      <c r="I57" s="109">
        <v>316432.81</v>
      </c>
      <c r="J57" s="108">
        <v>0</v>
      </c>
      <c r="K57" s="109">
        <v>316432.81</v>
      </c>
      <c r="N57" s="3" t="s">
        <v>95</v>
      </c>
      <c r="O57" s="89">
        <v>11</v>
      </c>
      <c r="P57" s="98">
        <v>948.98</v>
      </c>
      <c r="Q57" s="90" t="s">
        <v>11</v>
      </c>
      <c r="R57" s="90" t="s">
        <v>10</v>
      </c>
      <c r="S57" s="90" t="s">
        <v>10</v>
      </c>
      <c r="T57" s="89" t="s">
        <v>92</v>
      </c>
      <c r="U57" s="89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105">
        <v>2019</v>
      </c>
      <c r="C58" s="105"/>
      <c r="D58" s="105"/>
      <c r="E58" s="106" t="s">
        <v>113</v>
      </c>
      <c r="F58" s="106" t="s">
        <v>10</v>
      </c>
      <c r="G58" s="106" t="s">
        <v>89</v>
      </c>
      <c r="H58" s="107">
        <v>44888</v>
      </c>
      <c r="I58" s="109">
        <v>337559.97</v>
      </c>
      <c r="J58" s="108">
        <v>0</v>
      </c>
      <c r="K58" s="109">
        <v>337559.97</v>
      </c>
      <c r="N58" s="3" t="s">
        <v>95</v>
      </c>
      <c r="O58" s="89">
        <v>11</v>
      </c>
      <c r="P58" s="98">
        <v>882.41</v>
      </c>
      <c r="Q58" s="90" t="s">
        <v>91</v>
      </c>
      <c r="R58" s="90" t="s">
        <v>10</v>
      </c>
      <c r="S58" s="90" t="s">
        <v>10</v>
      </c>
      <c r="T58" s="89" t="s">
        <v>92</v>
      </c>
      <c r="U58" s="89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9">
        <v>12</v>
      </c>
      <c r="P59" s="98">
        <v>948.98</v>
      </c>
      <c r="Q59" s="90" t="s">
        <v>11</v>
      </c>
      <c r="R59" s="90" t="s">
        <v>10</v>
      </c>
      <c r="S59" s="90" t="s">
        <v>10</v>
      </c>
      <c r="T59" s="89" t="s">
        <v>92</v>
      </c>
      <c r="U59" s="89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89">
        <v>12</v>
      </c>
      <c r="P60" s="98">
        <v>882.41</v>
      </c>
      <c r="Q60" s="90" t="s">
        <v>91</v>
      </c>
      <c r="R60" s="90" t="s">
        <v>10</v>
      </c>
      <c r="S60" s="90" t="s">
        <v>10</v>
      </c>
      <c r="T60" s="89" t="s">
        <v>92</v>
      </c>
      <c r="U60" s="89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89">
        <v>13</v>
      </c>
      <c r="P61" s="98">
        <v>948.98</v>
      </c>
      <c r="Q61" s="90" t="s">
        <v>11</v>
      </c>
      <c r="R61" s="90" t="s">
        <v>10</v>
      </c>
      <c r="S61" s="90" t="s">
        <v>10</v>
      </c>
      <c r="T61" s="89" t="s">
        <v>92</v>
      </c>
      <c r="U61" s="89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89">
        <v>13</v>
      </c>
      <c r="P62" s="98">
        <v>882.41</v>
      </c>
      <c r="Q62" s="90" t="s">
        <v>91</v>
      </c>
      <c r="R62" s="90" t="s">
        <v>10</v>
      </c>
      <c r="S62" s="90" t="s">
        <v>10</v>
      </c>
      <c r="T62" s="89" t="s">
        <v>92</v>
      </c>
      <c r="U62" s="89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9">
        <v>14</v>
      </c>
      <c r="P63" s="98">
        <v>948.98</v>
      </c>
      <c r="Q63" s="90" t="s">
        <v>11</v>
      </c>
      <c r="R63" s="90" t="s">
        <v>10</v>
      </c>
      <c r="S63" s="90" t="s">
        <v>10</v>
      </c>
      <c r="T63" s="89" t="s">
        <v>92</v>
      </c>
      <c r="U63" s="89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89">
        <v>14</v>
      </c>
      <c r="P64" s="98">
        <v>882.41</v>
      </c>
      <c r="Q64" s="90" t="s">
        <v>91</v>
      </c>
      <c r="R64" s="90" t="s">
        <v>10</v>
      </c>
      <c r="S64" s="90" t="s">
        <v>10</v>
      </c>
      <c r="T64" s="89" t="s">
        <v>92</v>
      </c>
      <c r="U64" s="89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89">
        <v>15</v>
      </c>
      <c r="P65" s="98">
        <v>948.98</v>
      </c>
      <c r="Q65" s="90" t="s">
        <v>11</v>
      </c>
      <c r="R65" s="90" t="s">
        <v>10</v>
      </c>
      <c r="S65" s="90" t="s">
        <v>10</v>
      </c>
      <c r="T65" s="89" t="s">
        <v>92</v>
      </c>
      <c r="U65" s="89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89">
        <v>15</v>
      </c>
      <c r="P66" s="98">
        <v>882.41</v>
      </c>
      <c r="Q66" s="90" t="s">
        <v>91</v>
      </c>
      <c r="R66" s="90" t="s">
        <v>10</v>
      </c>
      <c r="S66" s="90" t="s">
        <v>10</v>
      </c>
      <c r="T66" s="89" t="s">
        <v>92</v>
      </c>
      <c r="U66" s="89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89">
        <v>16</v>
      </c>
      <c r="P67" s="98">
        <v>948.98</v>
      </c>
      <c r="Q67" s="90" t="s">
        <v>11</v>
      </c>
      <c r="R67" s="90" t="s">
        <v>10</v>
      </c>
      <c r="S67" s="90" t="s">
        <v>10</v>
      </c>
      <c r="T67" s="89" t="s">
        <v>92</v>
      </c>
      <c r="U67" s="89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89">
        <v>16</v>
      </c>
      <c r="P68" s="98">
        <v>882.41</v>
      </c>
      <c r="Q68" s="90" t="s">
        <v>91</v>
      </c>
      <c r="R68" s="90" t="s">
        <v>10</v>
      </c>
      <c r="S68" s="90" t="s">
        <v>10</v>
      </c>
      <c r="T68" s="89" t="s">
        <v>92</v>
      </c>
      <c r="U68" s="89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89">
        <v>17</v>
      </c>
      <c r="P69" s="98">
        <v>948.98</v>
      </c>
      <c r="Q69" s="90" t="s">
        <v>11</v>
      </c>
      <c r="R69" s="90" t="s">
        <v>10</v>
      </c>
      <c r="S69" s="90" t="s">
        <v>10</v>
      </c>
      <c r="T69" s="89" t="s">
        <v>92</v>
      </c>
      <c r="U69" s="89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89">
        <v>17</v>
      </c>
      <c r="P70" s="98">
        <v>882.41</v>
      </c>
      <c r="Q70" s="90" t="s">
        <v>91</v>
      </c>
      <c r="R70" s="90" t="s">
        <v>10</v>
      </c>
      <c r="S70" s="90" t="s">
        <v>10</v>
      </c>
      <c r="T70" s="89" t="s">
        <v>92</v>
      </c>
      <c r="U70" s="89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89">
        <v>18</v>
      </c>
      <c r="P71" s="98">
        <v>948.98</v>
      </c>
      <c r="Q71" s="90" t="s">
        <v>11</v>
      </c>
      <c r="R71" s="90" t="s">
        <v>10</v>
      </c>
      <c r="S71" s="90" t="s">
        <v>10</v>
      </c>
      <c r="T71" s="89" t="s">
        <v>92</v>
      </c>
      <c r="U71" s="89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89">
        <v>18</v>
      </c>
      <c r="P72" s="98">
        <v>882.41</v>
      </c>
      <c r="Q72" s="90" t="s">
        <v>91</v>
      </c>
      <c r="R72" s="90" t="s">
        <v>10</v>
      </c>
      <c r="S72" s="90" t="s">
        <v>10</v>
      </c>
      <c r="T72" s="89" t="s">
        <v>92</v>
      </c>
      <c r="U72" s="89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89">
        <v>19</v>
      </c>
      <c r="P73" s="98">
        <v>948.98</v>
      </c>
      <c r="Q73" s="90" t="s">
        <v>11</v>
      </c>
      <c r="R73" s="90" t="s">
        <v>10</v>
      </c>
      <c r="S73" s="90" t="s">
        <v>10</v>
      </c>
      <c r="T73" s="89" t="s">
        <v>92</v>
      </c>
      <c r="U73" s="89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89">
        <v>19</v>
      </c>
      <c r="P74" s="98">
        <v>882.41</v>
      </c>
      <c r="Q74" s="90" t="s">
        <v>91</v>
      </c>
      <c r="R74" s="90" t="s">
        <v>10</v>
      </c>
      <c r="S74" s="90" t="s">
        <v>10</v>
      </c>
      <c r="T74" s="89" t="s">
        <v>92</v>
      </c>
      <c r="U74" s="89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89">
        <v>20</v>
      </c>
      <c r="P75" s="98">
        <v>948.98</v>
      </c>
      <c r="Q75" s="90" t="s">
        <v>11</v>
      </c>
      <c r="R75" s="90" t="s">
        <v>10</v>
      </c>
      <c r="S75" s="90" t="s">
        <v>10</v>
      </c>
      <c r="T75" s="89" t="s">
        <v>92</v>
      </c>
      <c r="U75" s="89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89">
        <v>20</v>
      </c>
      <c r="P76" s="98">
        <v>882.41</v>
      </c>
      <c r="Q76" s="90" t="s">
        <v>91</v>
      </c>
      <c r="R76" s="90" t="s">
        <v>10</v>
      </c>
      <c r="S76" s="90" t="s">
        <v>10</v>
      </c>
      <c r="T76" s="89" t="s">
        <v>92</v>
      </c>
      <c r="U76" s="89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89">
        <v>21</v>
      </c>
      <c r="P77" s="98">
        <v>948.98</v>
      </c>
      <c r="Q77" s="90" t="s">
        <v>11</v>
      </c>
      <c r="R77" s="90" t="s">
        <v>10</v>
      </c>
      <c r="S77" s="90" t="s">
        <v>10</v>
      </c>
      <c r="T77" s="89" t="s">
        <v>92</v>
      </c>
      <c r="U77" s="89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89">
        <v>21</v>
      </c>
      <c r="P78" s="98">
        <v>882.41</v>
      </c>
      <c r="Q78" s="90" t="s">
        <v>91</v>
      </c>
      <c r="R78" s="90" t="s">
        <v>10</v>
      </c>
      <c r="S78" s="90" t="s">
        <v>10</v>
      </c>
      <c r="T78" s="89" t="s">
        <v>92</v>
      </c>
      <c r="U78" s="89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89">
        <v>22</v>
      </c>
      <c r="P79" s="98">
        <v>948.98</v>
      </c>
      <c r="Q79" s="90" t="s">
        <v>11</v>
      </c>
      <c r="R79" s="90" t="s">
        <v>10</v>
      </c>
      <c r="S79" s="90" t="s">
        <v>10</v>
      </c>
      <c r="T79" s="89" t="s">
        <v>92</v>
      </c>
      <c r="U79" s="89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89">
        <v>22</v>
      </c>
      <c r="P80" s="98">
        <v>882.41</v>
      </c>
      <c r="Q80" s="90" t="s">
        <v>91</v>
      </c>
      <c r="R80" s="90" t="s">
        <v>10</v>
      </c>
      <c r="S80" s="90" t="s">
        <v>10</v>
      </c>
      <c r="T80" s="89" t="s">
        <v>92</v>
      </c>
      <c r="U80" s="89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9">
        <v>23</v>
      </c>
      <c r="P81" s="98">
        <v>948.98</v>
      </c>
      <c r="Q81" s="90" t="s">
        <v>11</v>
      </c>
      <c r="R81" s="90" t="s">
        <v>10</v>
      </c>
      <c r="S81" s="90" t="s">
        <v>10</v>
      </c>
      <c r="T81" s="89" t="s">
        <v>92</v>
      </c>
      <c r="U81" s="89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9">
        <v>23</v>
      </c>
      <c r="P82" s="98">
        <v>882.41</v>
      </c>
      <c r="Q82" s="90" t="s">
        <v>91</v>
      </c>
      <c r="R82" s="90" t="s">
        <v>10</v>
      </c>
      <c r="S82" s="90" t="s">
        <v>10</v>
      </c>
      <c r="T82" s="89" t="s">
        <v>92</v>
      </c>
      <c r="U82" s="89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9">
        <v>24</v>
      </c>
      <c r="P83" s="98">
        <v>948.98</v>
      </c>
      <c r="Q83" s="90" t="s">
        <v>11</v>
      </c>
      <c r="R83" s="90" t="s">
        <v>10</v>
      </c>
      <c r="S83" s="90" t="s">
        <v>10</v>
      </c>
      <c r="T83" s="89" t="s">
        <v>92</v>
      </c>
      <c r="U83" s="89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9">
        <v>24</v>
      </c>
      <c r="P84" s="98">
        <v>882.41</v>
      </c>
      <c r="Q84" s="90" t="s">
        <v>91</v>
      </c>
      <c r="R84" s="90" t="s">
        <v>10</v>
      </c>
      <c r="S84" s="90" t="s">
        <v>10</v>
      </c>
      <c r="T84" s="89" t="s">
        <v>92</v>
      </c>
      <c r="U84" s="89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9">
        <v>25</v>
      </c>
      <c r="P85" s="98">
        <v>948.98</v>
      </c>
      <c r="Q85" s="90" t="s">
        <v>11</v>
      </c>
      <c r="R85" s="90" t="s">
        <v>10</v>
      </c>
      <c r="S85" s="90" t="s">
        <v>10</v>
      </c>
      <c r="T85" s="89" t="s">
        <v>92</v>
      </c>
      <c r="U85" s="89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9">
        <v>25</v>
      </c>
      <c r="P86" s="98">
        <v>882.41</v>
      </c>
      <c r="Q86" s="90" t="s">
        <v>91</v>
      </c>
      <c r="R86" s="90" t="s">
        <v>10</v>
      </c>
      <c r="S86" s="90" t="s">
        <v>10</v>
      </c>
      <c r="T86" s="89" t="s">
        <v>92</v>
      </c>
      <c r="U86" s="89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9">
        <v>26</v>
      </c>
      <c r="P87" s="98">
        <v>948.98</v>
      </c>
      <c r="Q87" s="90" t="s">
        <v>11</v>
      </c>
      <c r="R87" s="90" t="s">
        <v>10</v>
      </c>
      <c r="S87" s="90" t="s">
        <v>10</v>
      </c>
      <c r="T87" s="89" t="s">
        <v>92</v>
      </c>
      <c r="U87" s="89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9">
        <v>26</v>
      </c>
      <c r="P88" s="98">
        <v>882.41</v>
      </c>
      <c r="Q88" s="90" t="s">
        <v>91</v>
      </c>
      <c r="R88" s="90" t="s">
        <v>10</v>
      </c>
      <c r="S88" s="90" t="s">
        <v>10</v>
      </c>
      <c r="T88" s="89" t="s">
        <v>92</v>
      </c>
      <c r="U88" s="89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9">
        <v>27</v>
      </c>
      <c r="P89" s="98">
        <v>948.98</v>
      </c>
      <c r="Q89" s="90" t="s">
        <v>11</v>
      </c>
      <c r="R89" s="90" t="s">
        <v>10</v>
      </c>
      <c r="S89" s="90" t="s">
        <v>10</v>
      </c>
      <c r="T89" s="89" t="s">
        <v>92</v>
      </c>
      <c r="U89" s="89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9">
        <v>27</v>
      </c>
      <c r="P90" s="98">
        <v>882.41</v>
      </c>
      <c r="Q90" s="90" t="s">
        <v>91</v>
      </c>
      <c r="R90" s="90" t="s">
        <v>10</v>
      </c>
      <c r="S90" s="90" t="s">
        <v>10</v>
      </c>
      <c r="T90" s="89" t="s">
        <v>92</v>
      </c>
      <c r="U90" s="89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9">
        <v>28</v>
      </c>
      <c r="P91" s="98">
        <v>948.98</v>
      </c>
      <c r="Q91" s="90" t="s">
        <v>11</v>
      </c>
      <c r="R91" s="90" t="s">
        <v>10</v>
      </c>
      <c r="S91" s="90" t="s">
        <v>10</v>
      </c>
      <c r="T91" s="89" t="s">
        <v>92</v>
      </c>
      <c r="U91" s="89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9">
        <v>28</v>
      </c>
      <c r="P92" s="98">
        <v>882.41</v>
      </c>
      <c r="Q92" s="90" t="s">
        <v>91</v>
      </c>
      <c r="R92" s="90" t="s">
        <v>10</v>
      </c>
      <c r="S92" s="90" t="s">
        <v>10</v>
      </c>
      <c r="T92" s="89" t="s">
        <v>92</v>
      </c>
      <c r="U92" s="89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9">
        <v>29</v>
      </c>
      <c r="P93" s="98">
        <v>948.98</v>
      </c>
      <c r="Q93" s="90" t="s">
        <v>11</v>
      </c>
      <c r="R93" s="90" t="s">
        <v>10</v>
      </c>
      <c r="S93" s="90" t="s">
        <v>10</v>
      </c>
      <c r="T93" s="89" t="s">
        <v>92</v>
      </c>
      <c r="U93" s="89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9">
        <v>29</v>
      </c>
      <c r="P94" s="98">
        <v>882.41</v>
      </c>
      <c r="Q94" s="90" t="s">
        <v>91</v>
      </c>
      <c r="R94" s="90" t="s">
        <v>10</v>
      </c>
      <c r="S94" s="90" t="s">
        <v>10</v>
      </c>
      <c r="T94" s="89" t="s">
        <v>92</v>
      </c>
      <c r="U94" s="89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9">
        <v>30</v>
      </c>
      <c r="P95" s="98">
        <v>948.98</v>
      </c>
      <c r="Q95" s="90" t="s">
        <v>11</v>
      </c>
      <c r="R95" s="90" t="s">
        <v>10</v>
      </c>
      <c r="S95" s="90" t="s">
        <v>10</v>
      </c>
      <c r="T95" s="89" t="s">
        <v>92</v>
      </c>
      <c r="U95" s="89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9">
        <v>30</v>
      </c>
      <c r="P96" s="98">
        <v>882.41</v>
      </c>
      <c r="Q96" s="90" t="s">
        <v>91</v>
      </c>
      <c r="R96" s="90" t="s">
        <v>10</v>
      </c>
      <c r="S96" s="90" t="s">
        <v>10</v>
      </c>
      <c r="T96" s="89" t="s">
        <v>92</v>
      </c>
      <c r="U96" s="89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9">
        <v>31</v>
      </c>
      <c r="P97" s="98">
        <v>948.98</v>
      </c>
      <c r="Q97" s="90" t="s">
        <v>11</v>
      </c>
      <c r="R97" s="90" t="s">
        <v>10</v>
      </c>
      <c r="S97" s="90" t="s">
        <v>10</v>
      </c>
      <c r="T97" s="89" t="s">
        <v>92</v>
      </c>
      <c r="U97" s="89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9">
        <v>31</v>
      </c>
      <c r="P98" s="98">
        <v>882.41</v>
      </c>
      <c r="Q98" s="90" t="s">
        <v>91</v>
      </c>
      <c r="R98" s="90" t="s">
        <v>10</v>
      </c>
      <c r="S98" s="90" t="s">
        <v>10</v>
      </c>
      <c r="T98" s="89" t="s">
        <v>92</v>
      </c>
      <c r="U98" s="89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9">
        <v>32</v>
      </c>
      <c r="P99" s="98">
        <v>948.98</v>
      </c>
      <c r="Q99" s="90" t="s">
        <v>11</v>
      </c>
      <c r="R99" s="90" t="s">
        <v>10</v>
      </c>
      <c r="S99" s="90" t="s">
        <v>10</v>
      </c>
      <c r="T99" s="89" t="s">
        <v>92</v>
      </c>
      <c r="U99" s="89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9">
        <v>32</v>
      </c>
      <c r="P100" s="98">
        <v>882.41</v>
      </c>
      <c r="Q100" s="90" t="s">
        <v>91</v>
      </c>
      <c r="R100" s="90" t="s">
        <v>10</v>
      </c>
      <c r="S100" s="90" t="s">
        <v>10</v>
      </c>
      <c r="T100" s="89" t="s">
        <v>92</v>
      </c>
      <c r="U100" s="89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9">
        <v>33</v>
      </c>
      <c r="P101" s="98">
        <v>948.98</v>
      </c>
      <c r="Q101" s="90" t="s">
        <v>11</v>
      </c>
      <c r="R101" s="90" t="s">
        <v>10</v>
      </c>
      <c r="S101" s="90" t="s">
        <v>10</v>
      </c>
      <c r="T101" s="89" t="s">
        <v>92</v>
      </c>
      <c r="U101" s="89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9">
        <v>33</v>
      </c>
      <c r="P102" s="98">
        <v>882.41</v>
      </c>
      <c r="Q102" s="90" t="s">
        <v>91</v>
      </c>
      <c r="R102" s="90" t="s">
        <v>10</v>
      </c>
      <c r="S102" s="90" t="s">
        <v>10</v>
      </c>
      <c r="T102" s="89" t="s">
        <v>92</v>
      </c>
      <c r="U102" s="89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9">
        <v>34</v>
      </c>
      <c r="P103" s="98">
        <v>948.98</v>
      </c>
      <c r="Q103" s="90" t="s">
        <v>11</v>
      </c>
      <c r="R103" s="90" t="s">
        <v>10</v>
      </c>
      <c r="S103" s="90" t="s">
        <v>10</v>
      </c>
      <c r="T103" s="89" t="s">
        <v>92</v>
      </c>
      <c r="U103" s="89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9">
        <v>34</v>
      </c>
      <c r="P104" s="98">
        <v>882.41</v>
      </c>
      <c r="Q104" s="90" t="s">
        <v>91</v>
      </c>
      <c r="R104" s="90" t="s">
        <v>10</v>
      </c>
      <c r="S104" s="90" t="s">
        <v>10</v>
      </c>
      <c r="T104" s="89" t="s">
        <v>92</v>
      </c>
      <c r="U104" s="89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9">
        <v>35</v>
      </c>
      <c r="P105" s="98">
        <v>948.98</v>
      </c>
      <c r="Q105" s="90" t="s">
        <v>11</v>
      </c>
      <c r="R105" s="90" t="s">
        <v>10</v>
      </c>
      <c r="S105" s="90" t="s">
        <v>10</v>
      </c>
      <c r="T105" s="89" t="s">
        <v>92</v>
      </c>
      <c r="U105" s="89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9">
        <v>35</v>
      </c>
      <c r="P106" s="98">
        <v>882.41</v>
      </c>
      <c r="Q106" s="90" t="s">
        <v>91</v>
      </c>
      <c r="R106" s="90" t="s">
        <v>10</v>
      </c>
      <c r="S106" s="90" t="s">
        <v>10</v>
      </c>
      <c r="T106" s="89" t="s">
        <v>92</v>
      </c>
      <c r="U106" s="89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9">
        <v>36</v>
      </c>
      <c r="P107" s="98">
        <v>948.82</v>
      </c>
      <c r="Q107" s="90" t="s">
        <v>11</v>
      </c>
      <c r="R107" s="90" t="s">
        <v>10</v>
      </c>
      <c r="S107" s="90" t="s">
        <v>10</v>
      </c>
      <c r="T107" s="89" t="s">
        <v>92</v>
      </c>
      <c r="U107" s="89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9">
        <v>36</v>
      </c>
      <c r="P108" s="98">
        <v>882.59</v>
      </c>
      <c r="Q108" s="90" t="s">
        <v>91</v>
      </c>
      <c r="R108" s="90" t="s">
        <v>10</v>
      </c>
      <c r="S108" s="90" t="s">
        <v>10</v>
      </c>
      <c r="T108" s="89" t="s">
        <v>92</v>
      </c>
      <c r="U108" s="89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8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3">
        <v>1</v>
      </c>
      <c r="P111" s="94">
        <v>3132.43</v>
      </c>
      <c r="Q111" s="95" t="s">
        <v>85</v>
      </c>
      <c r="R111" s="95" t="s">
        <v>10</v>
      </c>
      <c r="S111" s="95" t="s">
        <v>10</v>
      </c>
      <c r="T111" s="93" t="s">
        <v>86</v>
      </c>
      <c r="U111" s="93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9">
        <v>2</v>
      </c>
      <c r="P112" s="92">
        <v>3132.43</v>
      </c>
      <c r="Q112" s="90" t="s">
        <v>85</v>
      </c>
      <c r="R112" s="90" t="s">
        <v>10</v>
      </c>
      <c r="S112" s="90" t="s">
        <v>10</v>
      </c>
      <c r="T112" s="89" t="s">
        <v>86</v>
      </c>
      <c r="U112" s="89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9">
        <v>3</v>
      </c>
      <c r="P113" s="92">
        <v>3132.43</v>
      </c>
      <c r="Q113" s="90" t="s">
        <v>85</v>
      </c>
      <c r="R113" s="90" t="s">
        <v>10</v>
      </c>
      <c r="S113" s="90" t="s">
        <v>10</v>
      </c>
      <c r="T113" s="89" t="s">
        <v>86</v>
      </c>
      <c r="U113" s="89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9">
        <v>4</v>
      </c>
      <c r="P114" s="92">
        <v>3132.43</v>
      </c>
      <c r="Q114" s="90" t="s">
        <v>85</v>
      </c>
      <c r="R114" s="90" t="s">
        <v>10</v>
      </c>
      <c r="S114" s="90" t="s">
        <v>10</v>
      </c>
      <c r="T114" s="89" t="s">
        <v>86</v>
      </c>
      <c r="U114" s="89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9">
        <v>5</v>
      </c>
      <c r="P115" s="92">
        <v>3132.43</v>
      </c>
      <c r="Q115" s="90" t="s">
        <v>85</v>
      </c>
      <c r="R115" s="90" t="s">
        <v>10</v>
      </c>
      <c r="S115" s="90" t="s">
        <v>10</v>
      </c>
      <c r="T115" s="89" t="s">
        <v>86</v>
      </c>
      <c r="U115" s="89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9">
        <v>6</v>
      </c>
      <c r="P116" s="92">
        <v>3132.43</v>
      </c>
      <c r="Q116" s="90" t="s">
        <v>85</v>
      </c>
      <c r="R116" s="90" t="s">
        <v>10</v>
      </c>
      <c r="S116" s="90" t="s">
        <v>10</v>
      </c>
      <c r="T116" s="89" t="s">
        <v>86</v>
      </c>
      <c r="U116" s="89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9">
        <v>7</v>
      </c>
      <c r="P117" s="92">
        <v>3132.43</v>
      </c>
      <c r="Q117" s="90" t="s">
        <v>85</v>
      </c>
      <c r="R117" s="90" t="s">
        <v>10</v>
      </c>
      <c r="S117" s="90" t="s">
        <v>10</v>
      </c>
      <c r="T117" s="89" t="s">
        <v>86</v>
      </c>
      <c r="U117" s="89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9">
        <v>8</v>
      </c>
      <c r="P118" s="92">
        <v>3132.43</v>
      </c>
      <c r="Q118" s="90" t="s">
        <v>85</v>
      </c>
      <c r="R118" s="90" t="s">
        <v>10</v>
      </c>
      <c r="S118" s="90" t="s">
        <v>10</v>
      </c>
      <c r="T118" s="89" t="s">
        <v>86</v>
      </c>
      <c r="U118" s="89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9">
        <v>9</v>
      </c>
      <c r="P119" s="92">
        <v>3132.43</v>
      </c>
      <c r="Q119" s="90" t="s">
        <v>85</v>
      </c>
      <c r="R119" s="90" t="s">
        <v>10</v>
      </c>
      <c r="S119" s="90" t="s">
        <v>10</v>
      </c>
      <c r="T119" s="89" t="s">
        <v>86</v>
      </c>
      <c r="U119" s="89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9">
        <v>10</v>
      </c>
      <c r="P120" s="92">
        <v>3132.43</v>
      </c>
      <c r="Q120" s="90" t="s">
        <v>85</v>
      </c>
      <c r="R120" s="90" t="s">
        <v>10</v>
      </c>
      <c r="S120" s="90" t="s">
        <v>10</v>
      </c>
      <c r="T120" s="89" t="s">
        <v>86</v>
      </c>
      <c r="U120" s="89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9">
        <v>11</v>
      </c>
      <c r="P121" s="92">
        <v>3132.43</v>
      </c>
      <c r="Q121" s="90" t="s">
        <v>85</v>
      </c>
      <c r="R121" s="90" t="s">
        <v>10</v>
      </c>
      <c r="S121" s="90" t="s">
        <v>10</v>
      </c>
      <c r="T121" s="89" t="s">
        <v>86</v>
      </c>
      <c r="U121" s="89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9">
        <v>12</v>
      </c>
      <c r="P122" s="92">
        <v>3132.43</v>
      </c>
      <c r="Q122" s="90" t="s">
        <v>85</v>
      </c>
      <c r="R122" s="90" t="s">
        <v>10</v>
      </c>
      <c r="S122" s="90" t="s">
        <v>10</v>
      </c>
      <c r="T122" s="89" t="s">
        <v>86</v>
      </c>
      <c r="U122" s="89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9">
        <v>13</v>
      </c>
      <c r="P123" s="92">
        <v>3132.43</v>
      </c>
      <c r="Q123" s="90" t="s">
        <v>85</v>
      </c>
      <c r="R123" s="90" t="s">
        <v>10</v>
      </c>
      <c r="S123" s="90" t="s">
        <v>10</v>
      </c>
      <c r="T123" s="89" t="s">
        <v>86</v>
      </c>
      <c r="U123" s="89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9">
        <v>14</v>
      </c>
      <c r="P124" s="92">
        <v>3132.43</v>
      </c>
      <c r="Q124" s="90" t="s">
        <v>85</v>
      </c>
      <c r="R124" s="90" t="s">
        <v>10</v>
      </c>
      <c r="S124" s="90" t="s">
        <v>10</v>
      </c>
      <c r="T124" s="89" t="s">
        <v>86</v>
      </c>
      <c r="U124" s="89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9">
        <v>15</v>
      </c>
      <c r="P125" s="92">
        <v>3132.43</v>
      </c>
      <c r="Q125" s="90" t="s">
        <v>85</v>
      </c>
      <c r="R125" s="90" t="s">
        <v>10</v>
      </c>
      <c r="S125" s="90" t="s">
        <v>10</v>
      </c>
      <c r="T125" s="89" t="s">
        <v>86</v>
      </c>
      <c r="U125" s="89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9">
        <v>16</v>
      </c>
      <c r="P126" s="92">
        <v>3132.43</v>
      </c>
      <c r="Q126" s="90" t="s">
        <v>85</v>
      </c>
      <c r="R126" s="90" t="s">
        <v>10</v>
      </c>
      <c r="S126" s="90" t="s">
        <v>10</v>
      </c>
      <c r="T126" s="89" t="s">
        <v>86</v>
      </c>
      <c r="U126" s="89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9">
        <v>17</v>
      </c>
      <c r="P127" s="92">
        <v>3132.43</v>
      </c>
      <c r="Q127" s="90" t="s">
        <v>85</v>
      </c>
      <c r="R127" s="90" t="s">
        <v>10</v>
      </c>
      <c r="S127" s="90" t="s">
        <v>10</v>
      </c>
      <c r="T127" s="89" t="s">
        <v>86</v>
      </c>
      <c r="U127" s="89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9">
        <v>18</v>
      </c>
      <c r="P128" s="92">
        <v>3132.43</v>
      </c>
      <c r="Q128" s="90" t="s">
        <v>85</v>
      </c>
      <c r="R128" s="90" t="s">
        <v>10</v>
      </c>
      <c r="S128" s="90" t="s">
        <v>10</v>
      </c>
      <c r="T128" s="89" t="s">
        <v>86</v>
      </c>
      <c r="U128" s="89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9">
        <v>19</v>
      </c>
      <c r="P129" s="92">
        <v>3132.43</v>
      </c>
      <c r="Q129" s="90" t="s">
        <v>85</v>
      </c>
      <c r="R129" s="90" t="s">
        <v>10</v>
      </c>
      <c r="S129" s="90" t="s">
        <v>10</v>
      </c>
      <c r="T129" s="89" t="s">
        <v>86</v>
      </c>
      <c r="U129" s="89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9">
        <v>20</v>
      </c>
      <c r="P130" s="92">
        <v>3132.43</v>
      </c>
      <c r="Q130" s="90" t="s">
        <v>85</v>
      </c>
      <c r="R130" s="90" t="s">
        <v>10</v>
      </c>
      <c r="S130" s="90" t="s">
        <v>10</v>
      </c>
      <c r="T130" s="89" t="s">
        <v>86</v>
      </c>
      <c r="U130" s="89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9">
        <v>21</v>
      </c>
      <c r="P131" s="92">
        <v>3132.43</v>
      </c>
      <c r="Q131" s="90" t="s">
        <v>85</v>
      </c>
      <c r="R131" s="90" t="s">
        <v>10</v>
      </c>
      <c r="S131" s="90" t="s">
        <v>10</v>
      </c>
      <c r="T131" s="89" t="s">
        <v>86</v>
      </c>
      <c r="U131" s="89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9">
        <v>22</v>
      </c>
      <c r="P132" s="92">
        <v>3132.43</v>
      </c>
      <c r="Q132" s="90" t="s">
        <v>85</v>
      </c>
      <c r="R132" s="90" t="s">
        <v>10</v>
      </c>
      <c r="S132" s="90" t="s">
        <v>10</v>
      </c>
      <c r="T132" s="89" t="s">
        <v>86</v>
      </c>
      <c r="U132" s="89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9">
        <v>23</v>
      </c>
      <c r="P133" s="92">
        <v>3132.43</v>
      </c>
      <c r="Q133" s="90" t="s">
        <v>85</v>
      </c>
      <c r="R133" s="90" t="s">
        <v>10</v>
      </c>
      <c r="S133" s="90" t="s">
        <v>10</v>
      </c>
      <c r="T133" s="89" t="s">
        <v>86</v>
      </c>
      <c r="U133" s="89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9">
        <v>24</v>
      </c>
      <c r="P134" s="92">
        <v>3132.43</v>
      </c>
      <c r="Q134" s="90" t="s">
        <v>85</v>
      </c>
      <c r="R134" s="90" t="s">
        <v>10</v>
      </c>
      <c r="S134" s="90" t="s">
        <v>10</v>
      </c>
      <c r="T134" s="89" t="s">
        <v>86</v>
      </c>
      <c r="U134" s="89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9">
        <v>25</v>
      </c>
      <c r="P135" s="92">
        <v>3132.43</v>
      </c>
      <c r="Q135" s="90" t="s">
        <v>85</v>
      </c>
      <c r="R135" s="90" t="s">
        <v>10</v>
      </c>
      <c r="S135" s="90" t="s">
        <v>10</v>
      </c>
      <c r="T135" s="89" t="s">
        <v>86</v>
      </c>
      <c r="U135" s="89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9">
        <v>26</v>
      </c>
      <c r="P136" s="92">
        <v>3132.43</v>
      </c>
      <c r="Q136" s="90" t="s">
        <v>85</v>
      </c>
      <c r="R136" s="90" t="s">
        <v>10</v>
      </c>
      <c r="S136" s="90" t="s">
        <v>10</v>
      </c>
      <c r="T136" s="89" t="s">
        <v>86</v>
      </c>
      <c r="U136" s="89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9">
        <v>27</v>
      </c>
      <c r="P137" s="92">
        <v>3132.43</v>
      </c>
      <c r="Q137" s="90" t="s">
        <v>85</v>
      </c>
      <c r="R137" s="90" t="s">
        <v>10</v>
      </c>
      <c r="S137" s="90" t="s">
        <v>10</v>
      </c>
      <c r="T137" s="89" t="s">
        <v>86</v>
      </c>
      <c r="U137" s="89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9">
        <v>28</v>
      </c>
      <c r="P138" s="92">
        <v>3132.43</v>
      </c>
      <c r="Q138" s="90" t="s">
        <v>85</v>
      </c>
      <c r="R138" s="90" t="s">
        <v>10</v>
      </c>
      <c r="S138" s="90" t="s">
        <v>10</v>
      </c>
      <c r="T138" s="89" t="s">
        <v>86</v>
      </c>
      <c r="U138" s="89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9">
        <v>29</v>
      </c>
      <c r="P139" s="92">
        <v>3132.43</v>
      </c>
      <c r="Q139" s="90" t="s">
        <v>85</v>
      </c>
      <c r="R139" s="90" t="s">
        <v>10</v>
      </c>
      <c r="S139" s="90" t="s">
        <v>10</v>
      </c>
      <c r="T139" s="89" t="s">
        <v>86</v>
      </c>
      <c r="U139" s="89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9">
        <v>30</v>
      </c>
      <c r="P140" s="92">
        <v>3132.43</v>
      </c>
      <c r="Q140" s="90" t="s">
        <v>85</v>
      </c>
      <c r="R140" s="90" t="s">
        <v>10</v>
      </c>
      <c r="S140" s="90" t="s">
        <v>10</v>
      </c>
      <c r="T140" s="89" t="s">
        <v>86</v>
      </c>
      <c r="U140" s="89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9">
        <v>31</v>
      </c>
      <c r="P141" s="92">
        <v>3132.43</v>
      </c>
      <c r="Q141" s="90" t="s">
        <v>85</v>
      </c>
      <c r="R141" s="90" t="s">
        <v>10</v>
      </c>
      <c r="S141" s="90" t="s">
        <v>10</v>
      </c>
      <c r="T141" s="89" t="s">
        <v>86</v>
      </c>
      <c r="U141" s="89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9">
        <v>32</v>
      </c>
      <c r="P142" s="92">
        <v>3132.43</v>
      </c>
      <c r="Q142" s="90" t="s">
        <v>85</v>
      </c>
      <c r="R142" s="90" t="s">
        <v>10</v>
      </c>
      <c r="S142" s="90" t="s">
        <v>10</v>
      </c>
      <c r="T142" s="89" t="s">
        <v>86</v>
      </c>
      <c r="U142" s="89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9">
        <v>33</v>
      </c>
      <c r="P143" s="92">
        <v>3132.43</v>
      </c>
      <c r="Q143" s="90" t="s">
        <v>85</v>
      </c>
      <c r="R143" s="90" t="s">
        <v>10</v>
      </c>
      <c r="S143" s="90" t="s">
        <v>10</v>
      </c>
      <c r="T143" s="89" t="s">
        <v>86</v>
      </c>
      <c r="U143" s="89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9">
        <v>34</v>
      </c>
      <c r="P144" s="92">
        <v>3132.43</v>
      </c>
      <c r="Q144" s="90" t="s">
        <v>85</v>
      </c>
      <c r="R144" s="90" t="s">
        <v>10</v>
      </c>
      <c r="S144" s="90" t="s">
        <v>10</v>
      </c>
      <c r="T144" s="89" t="s">
        <v>86</v>
      </c>
      <c r="U144" s="89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9">
        <v>35</v>
      </c>
      <c r="P145" s="92">
        <v>3132.43</v>
      </c>
      <c r="Q145" s="90" t="s">
        <v>85</v>
      </c>
      <c r="R145" s="90" t="s">
        <v>10</v>
      </c>
      <c r="S145" s="90" t="s">
        <v>10</v>
      </c>
      <c r="T145" s="89" t="s">
        <v>86</v>
      </c>
      <c r="U145" s="89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9">
        <v>36</v>
      </c>
      <c r="P146" s="98">
        <v>801.42</v>
      </c>
      <c r="Q146" s="90" t="s">
        <v>85</v>
      </c>
      <c r="R146" s="90" t="s">
        <v>10</v>
      </c>
      <c r="S146" s="90" t="s">
        <v>10</v>
      </c>
      <c r="T146" s="89" t="s">
        <v>86</v>
      </c>
      <c r="U146" s="89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9">
        <v>36</v>
      </c>
      <c r="P147" s="92">
        <v>2330.9499999999998</v>
      </c>
      <c r="Q147" s="90" t="s">
        <v>85</v>
      </c>
      <c r="R147" s="90" t="s">
        <v>10</v>
      </c>
      <c r="S147" s="90" t="s">
        <v>89</v>
      </c>
      <c r="T147" s="89" t="s">
        <v>86</v>
      </c>
      <c r="U147" s="89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8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3">
        <v>1</v>
      </c>
      <c r="P150" s="94">
        <v>8691.39</v>
      </c>
      <c r="Q150" s="95" t="s">
        <v>91</v>
      </c>
      <c r="R150" s="95" t="s">
        <v>10</v>
      </c>
      <c r="S150" s="95" t="s">
        <v>10</v>
      </c>
      <c r="T150" s="93" t="s">
        <v>99</v>
      </c>
      <c r="U150" s="93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9">
        <v>1</v>
      </c>
      <c r="P151" s="92">
        <v>8772.6299999999992</v>
      </c>
      <c r="Q151" s="90" t="s">
        <v>11</v>
      </c>
      <c r="R151" s="90" t="s">
        <v>10</v>
      </c>
      <c r="S151" s="90" t="s">
        <v>10</v>
      </c>
      <c r="T151" s="89" t="s">
        <v>99</v>
      </c>
      <c r="U151" s="89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9">
        <v>2</v>
      </c>
      <c r="P152" s="92">
        <v>8963.8700000000008</v>
      </c>
      <c r="Q152" s="90" t="s">
        <v>11</v>
      </c>
      <c r="R152" s="90" t="s">
        <v>10</v>
      </c>
      <c r="S152" s="90" t="s">
        <v>10</v>
      </c>
      <c r="T152" s="89" t="s">
        <v>99</v>
      </c>
      <c r="U152" s="89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9">
        <v>2</v>
      </c>
      <c r="P153" s="92">
        <v>8880.86</v>
      </c>
      <c r="Q153" s="90" t="s">
        <v>91</v>
      </c>
      <c r="R153" s="90" t="s">
        <v>10</v>
      </c>
      <c r="S153" s="90" t="s">
        <v>10</v>
      </c>
      <c r="T153" s="89" t="s">
        <v>99</v>
      </c>
      <c r="U153" s="89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9">
        <v>3</v>
      </c>
      <c r="P154" s="92">
        <v>9074.4599999999991</v>
      </c>
      <c r="Q154" s="90" t="s">
        <v>91</v>
      </c>
      <c r="R154" s="90" t="s">
        <v>10</v>
      </c>
      <c r="S154" s="90" t="s">
        <v>10</v>
      </c>
      <c r="T154" s="89" t="s">
        <v>99</v>
      </c>
      <c r="U154" s="89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9">
        <v>3</v>
      </c>
      <c r="P155" s="92">
        <v>9159.2900000000009</v>
      </c>
      <c r="Q155" s="90" t="s">
        <v>11</v>
      </c>
      <c r="R155" s="90" t="s">
        <v>10</v>
      </c>
      <c r="S155" s="90" t="s">
        <v>10</v>
      </c>
      <c r="T155" s="89" t="s">
        <v>99</v>
      </c>
      <c r="U155" s="89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9">
        <v>4</v>
      </c>
      <c r="P156" s="92">
        <v>9272.2800000000007</v>
      </c>
      <c r="Q156" s="90" t="s">
        <v>91</v>
      </c>
      <c r="R156" s="90" t="s">
        <v>10</v>
      </c>
      <c r="S156" s="90" t="s">
        <v>10</v>
      </c>
      <c r="T156" s="89" t="s">
        <v>99</v>
      </c>
      <c r="U156" s="89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9">
        <v>4</v>
      </c>
      <c r="P157" s="92">
        <v>9358.9599999999991</v>
      </c>
      <c r="Q157" s="90" t="s">
        <v>11</v>
      </c>
      <c r="R157" s="90" t="s">
        <v>10</v>
      </c>
      <c r="S157" s="90" t="s">
        <v>10</v>
      </c>
      <c r="T157" s="89" t="s">
        <v>99</v>
      </c>
      <c r="U157" s="89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9">
        <v>5</v>
      </c>
      <c r="P158" s="92">
        <v>9562.98</v>
      </c>
      <c r="Q158" s="90" t="s">
        <v>11</v>
      </c>
      <c r="R158" s="90" t="s">
        <v>10</v>
      </c>
      <c r="S158" s="90" t="s">
        <v>10</v>
      </c>
      <c r="T158" s="89" t="s">
        <v>99</v>
      </c>
      <c r="U158" s="89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9">
        <v>5</v>
      </c>
      <c r="P159" s="92">
        <v>9474.42</v>
      </c>
      <c r="Q159" s="90" t="s">
        <v>91</v>
      </c>
      <c r="R159" s="90" t="s">
        <v>10</v>
      </c>
      <c r="S159" s="90" t="s">
        <v>10</v>
      </c>
      <c r="T159" s="89" t="s">
        <v>99</v>
      </c>
      <c r="U159" s="89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9">
        <v>6</v>
      </c>
      <c r="P160" s="92">
        <v>5973.46</v>
      </c>
      <c r="Q160" s="90" t="s">
        <v>11</v>
      </c>
      <c r="R160" s="90" t="s">
        <v>10</v>
      </c>
      <c r="S160" s="90" t="s">
        <v>10</v>
      </c>
      <c r="T160" s="89" t="s">
        <v>99</v>
      </c>
      <c r="U160" s="89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9">
        <v>6</v>
      </c>
      <c r="P161" s="92">
        <v>5918.15</v>
      </c>
      <c r="Q161" s="90" t="s">
        <v>91</v>
      </c>
      <c r="R161" s="90" t="s">
        <v>10</v>
      </c>
      <c r="S161" s="90" t="s">
        <v>10</v>
      </c>
      <c r="T161" s="89" t="s">
        <v>99</v>
      </c>
      <c r="U161" s="89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9">
        <v>6</v>
      </c>
      <c r="P162" s="92">
        <v>3798.02</v>
      </c>
      <c r="Q162" s="90" t="s">
        <v>11</v>
      </c>
      <c r="R162" s="90" t="s">
        <v>10</v>
      </c>
      <c r="S162" s="90" t="s">
        <v>89</v>
      </c>
      <c r="T162" s="89" t="s">
        <v>99</v>
      </c>
      <c r="U162" s="89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9">
        <v>6</v>
      </c>
      <c r="P163" s="92">
        <v>3762.85</v>
      </c>
      <c r="Q163" s="90" t="s">
        <v>91</v>
      </c>
      <c r="R163" s="90" t="s">
        <v>10</v>
      </c>
      <c r="S163" s="90" t="s">
        <v>89</v>
      </c>
      <c r="T163" s="89" t="s">
        <v>99</v>
      </c>
      <c r="U163" s="89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8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3">
        <v>1</v>
      </c>
      <c r="P166" s="94">
        <v>41025.5</v>
      </c>
      <c r="Q166" s="95" t="s">
        <v>85</v>
      </c>
      <c r="R166" s="95" t="s">
        <v>10</v>
      </c>
      <c r="S166" s="95" t="s">
        <v>10</v>
      </c>
      <c r="T166" s="93" t="s">
        <v>101</v>
      </c>
      <c r="U166" s="93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9">
        <v>2</v>
      </c>
      <c r="P167" s="92">
        <v>42010.11</v>
      </c>
      <c r="Q167" s="90" t="s">
        <v>85</v>
      </c>
      <c r="R167" s="90" t="s">
        <v>10</v>
      </c>
      <c r="S167" s="90" t="s">
        <v>10</v>
      </c>
      <c r="T167" s="89" t="s">
        <v>101</v>
      </c>
      <c r="U167" s="89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9">
        <v>3</v>
      </c>
      <c r="P168" s="92">
        <v>42441.16</v>
      </c>
      <c r="Q168" s="90" t="s">
        <v>85</v>
      </c>
      <c r="R168" s="90" t="s">
        <v>10</v>
      </c>
      <c r="S168" s="90" t="s">
        <v>10</v>
      </c>
      <c r="T168" s="89" t="s">
        <v>101</v>
      </c>
      <c r="U168" s="89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9">
        <v>3</v>
      </c>
      <c r="P169" s="98">
        <v>577.19000000000005</v>
      </c>
      <c r="Q169" s="90" t="s">
        <v>85</v>
      </c>
      <c r="R169" s="90" t="s">
        <v>10</v>
      </c>
      <c r="S169" s="90" t="s">
        <v>89</v>
      </c>
      <c r="T169" s="89" t="s">
        <v>101</v>
      </c>
      <c r="U169" s="89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9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0" t="s">
        <v>13</v>
      </c>
      <c r="P171" s="110" t="s">
        <v>14</v>
      </c>
      <c r="Q171" s="110" t="s">
        <v>3</v>
      </c>
      <c r="R171" s="110" t="s">
        <v>4</v>
      </c>
      <c r="S171" s="110" t="s">
        <v>5</v>
      </c>
      <c r="T171" s="110" t="s">
        <v>15</v>
      </c>
      <c r="U171" s="110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0">
        <v>1</v>
      </c>
      <c r="P172" s="103">
        <v>21830.42</v>
      </c>
      <c r="Q172" s="101" t="s">
        <v>91</v>
      </c>
      <c r="R172" s="101" t="s">
        <v>10</v>
      </c>
      <c r="S172" s="101" t="s">
        <v>10</v>
      </c>
      <c r="T172" s="100" t="s">
        <v>103</v>
      </c>
      <c r="U172" s="100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5">
        <v>1</v>
      </c>
      <c r="P173" s="109">
        <v>24052.799999999999</v>
      </c>
      <c r="Q173" s="106" t="s">
        <v>11</v>
      </c>
      <c r="R173" s="106" t="s">
        <v>10</v>
      </c>
      <c r="S173" s="106" t="s">
        <v>10</v>
      </c>
      <c r="T173" s="105" t="s">
        <v>103</v>
      </c>
      <c r="U173" s="105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5">
        <v>2</v>
      </c>
      <c r="P174" s="109">
        <v>24750.33</v>
      </c>
      <c r="Q174" s="106" t="s">
        <v>11</v>
      </c>
      <c r="R174" s="106" t="s">
        <v>10</v>
      </c>
      <c r="S174" s="106" t="s">
        <v>10</v>
      </c>
      <c r="T174" s="105" t="s">
        <v>103</v>
      </c>
      <c r="U174" s="105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5">
        <v>2</v>
      </c>
      <c r="P175" s="109">
        <v>22463.5</v>
      </c>
      <c r="Q175" s="106" t="s">
        <v>91</v>
      </c>
      <c r="R175" s="106" t="s">
        <v>10</v>
      </c>
      <c r="S175" s="106" t="s">
        <v>10</v>
      </c>
      <c r="T175" s="105" t="s">
        <v>103</v>
      </c>
      <c r="U175" s="105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5">
        <v>3</v>
      </c>
      <c r="P176" s="109">
        <v>23114.94</v>
      </c>
      <c r="Q176" s="106" t="s">
        <v>91</v>
      </c>
      <c r="R176" s="106" t="s">
        <v>10</v>
      </c>
      <c r="S176" s="106" t="s">
        <v>10</v>
      </c>
      <c r="T176" s="105" t="s">
        <v>103</v>
      </c>
      <c r="U176" s="105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5">
        <v>3</v>
      </c>
      <c r="P177" s="109">
        <v>25468.1</v>
      </c>
      <c r="Q177" s="106" t="s">
        <v>11</v>
      </c>
      <c r="R177" s="106" t="s">
        <v>10</v>
      </c>
      <c r="S177" s="106" t="s">
        <v>10</v>
      </c>
      <c r="T177" s="105" t="s">
        <v>103</v>
      </c>
      <c r="U177" s="105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5">
        <v>4</v>
      </c>
      <c r="P178" s="109">
        <v>23785.27</v>
      </c>
      <c r="Q178" s="106" t="s">
        <v>91</v>
      </c>
      <c r="R178" s="106" t="s">
        <v>10</v>
      </c>
      <c r="S178" s="106" t="s">
        <v>10</v>
      </c>
      <c r="T178" s="105" t="s">
        <v>103</v>
      </c>
      <c r="U178" s="105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5">
        <v>4</v>
      </c>
      <c r="P179" s="109">
        <v>26206.67</v>
      </c>
      <c r="Q179" s="106" t="s">
        <v>11</v>
      </c>
      <c r="R179" s="106" t="s">
        <v>10</v>
      </c>
      <c r="S179" s="106" t="s">
        <v>10</v>
      </c>
      <c r="T179" s="105" t="s">
        <v>103</v>
      </c>
      <c r="U179" s="105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5">
        <v>5</v>
      </c>
      <c r="P180" s="109">
        <v>26966.66</v>
      </c>
      <c r="Q180" s="106" t="s">
        <v>11</v>
      </c>
      <c r="R180" s="106" t="s">
        <v>10</v>
      </c>
      <c r="S180" s="106" t="s">
        <v>10</v>
      </c>
      <c r="T180" s="105" t="s">
        <v>103</v>
      </c>
      <c r="U180" s="105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5">
        <v>5</v>
      </c>
      <c r="P181" s="109">
        <v>24475.05</v>
      </c>
      <c r="Q181" s="106" t="s">
        <v>91</v>
      </c>
      <c r="R181" s="106" t="s">
        <v>10</v>
      </c>
      <c r="S181" s="106" t="s">
        <v>10</v>
      </c>
      <c r="T181" s="105" t="s">
        <v>103</v>
      </c>
      <c r="U181" s="105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5">
        <v>6</v>
      </c>
      <c r="P182" s="109">
        <v>27575.63</v>
      </c>
      <c r="Q182" s="106" t="s">
        <v>11</v>
      </c>
      <c r="R182" s="106" t="s">
        <v>10</v>
      </c>
      <c r="S182" s="106" t="s">
        <v>10</v>
      </c>
      <c r="T182" s="105" t="s">
        <v>103</v>
      </c>
      <c r="U182" s="105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5">
        <v>6</v>
      </c>
      <c r="P183" s="109">
        <v>25027.73</v>
      </c>
      <c r="Q183" s="106" t="s">
        <v>91</v>
      </c>
      <c r="R183" s="106" t="s">
        <v>10</v>
      </c>
      <c r="S183" s="106" t="s">
        <v>10</v>
      </c>
      <c r="T183" s="105" t="s">
        <v>103</v>
      </c>
      <c r="U183" s="105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5">
        <v>6</v>
      </c>
      <c r="P184" s="108">
        <v>173.11</v>
      </c>
      <c r="Q184" s="106" t="s">
        <v>11</v>
      </c>
      <c r="R184" s="106" t="s">
        <v>10</v>
      </c>
      <c r="S184" s="106" t="s">
        <v>89</v>
      </c>
      <c r="T184" s="105" t="s">
        <v>103</v>
      </c>
      <c r="U184" s="105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5">
        <v>6</v>
      </c>
      <c r="P185" s="108">
        <v>157.11000000000001</v>
      </c>
      <c r="Q185" s="106" t="s">
        <v>91</v>
      </c>
      <c r="R185" s="106" t="s">
        <v>10</v>
      </c>
      <c r="S185" s="106" t="s">
        <v>89</v>
      </c>
      <c r="T185" s="105" t="s">
        <v>103</v>
      </c>
      <c r="U185" s="105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3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9" t="s">
        <v>13</v>
      </c>
      <c r="P187" s="129" t="s">
        <v>14</v>
      </c>
      <c r="Q187" s="129" t="s">
        <v>3</v>
      </c>
      <c r="R187" s="129" t="s">
        <v>4</v>
      </c>
      <c r="S187" s="129" t="s">
        <v>5</v>
      </c>
      <c r="T187" s="129" t="s">
        <v>15</v>
      </c>
      <c r="U187" s="129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4">
        <v>1</v>
      </c>
      <c r="P188" s="127">
        <v>26499.040000000001</v>
      </c>
      <c r="Q188" s="125" t="s">
        <v>11</v>
      </c>
      <c r="R188" s="125" t="s">
        <v>10</v>
      </c>
      <c r="S188" s="125" t="s">
        <v>10</v>
      </c>
      <c r="T188" s="124" t="s">
        <v>105</v>
      </c>
      <c r="U188" s="124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0">
        <v>1</v>
      </c>
      <c r="P189" s="133">
        <v>23715.1</v>
      </c>
      <c r="Q189" s="131" t="s">
        <v>91</v>
      </c>
      <c r="R189" s="131" t="s">
        <v>10</v>
      </c>
      <c r="S189" s="131" t="s">
        <v>10</v>
      </c>
      <c r="T189" s="130" t="s">
        <v>105</v>
      </c>
      <c r="U189" s="130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0">
        <v>2</v>
      </c>
      <c r="P190" s="133">
        <v>24402.83</v>
      </c>
      <c r="Q190" s="131" t="s">
        <v>91</v>
      </c>
      <c r="R190" s="131" t="s">
        <v>10</v>
      </c>
      <c r="S190" s="131" t="s">
        <v>10</v>
      </c>
      <c r="T190" s="130" t="s">
        <v>105</v>
      </c>
      <c r="U190" s="130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0">
        <v>2</v>
      </c>
      <c r="P191" s="133">
        <v>27267.52</v>
      </c>
      <c r="Q191" s="131" t="s">
        <v>11</v>
      </c>
      <c r="R191" s="131" t="s">
        <v>10</v>
      </c>
      <c r="S191" s="131" t="s">
        <v>10</v>
      </c>
      <c r="T191" s="130" t="s">
        <v>105</v>
      </c>
      <c r="U191" s="130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0">
        <v>3</v>
      </c>
      <c r="P192" s="133">
        <v>25110.52</v>
      </c>
      <c r="Q192" s="131" t="s">
        <v>91</v>
      </c>
      <c r="R192" s="131" t="s">
        <v>10</v>
      </c>
      <c r="S192" s="131" t="s">
        <v>10</v>
      </c>
      <c r="T192" s="130" t="s">
        <v>105</v>
      </c>
      <c r="U192" s="130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0">
        <v>3</v>
      </c>
      <c r="P193" s="133">
        <v>28058.27</v>
      </c>
      <c r="Q193" s="131" t="s">
        <v>11</v>
      </c>
      <c r="R193" s="131" t="s">
        <v>10</v>
      </c>
      <c r="S193" s="131" t="s">
        <v>10</v>
      </c>
      <c r="T193" s="130" t="s">
        <v>105</v>
      </c>
      <c r="U193" s="130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0">
        <v>4</v>
      </c>
      <c r="P194" s="133">
        <v>25838.720000000001</v>
      </c>
      <c r="Q194" s="131" t="s">
        <v>91</v>
      </c>
      <c r="R194" s="131" t="s">
        <v>10</v>
      </c>
      <c r="S194" s="131" t="s">
        <v>10</v>
      </c>
      <c r="T194" s="130" t="s">
        <v>105</v>
      </c>
      <c r="U194" s="130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0">
        <v>4</v>
      </c>
      <c r="P195" s="133">
        <v>28871.96</v>
      </c>
      <c r="Q195" s="131" t="s">
        <v>11</v>
      </c>
      <c r="R195" s="131" t="s">
        <v>10</v>
      </c>
      <c r="S195" s="131" t="s">
        <v>10</v>
      </c>
      <c r="T195" s="130" t="s">
        <v>105</v>
      </c>
      <c r="U195" s="130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0">
        <v>5</v>
      </c>
      <c r="P196" s="133">
        <v>29709.25</v>
      </c>
      <c r="Q196" s="131" t="s">
        <v>11</v>
      </c>
      <c r="R196" s="131" t="s">
        <v>10</v>
      </c>
      <c r="S196" s="131" t="s">
        <v>10</v>
      </c>
      <c r="T196" s="130" t="s">
        <v>105</v>
      </c>
      <c r="U196" s="130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0">
        <v>5</v>
      </c>
      <c r="P197" s="133">
        <v>26588.04</v>
      </c>
      <c r="Q197" s="131" t="s">
        <v>91</v>
      </c>
      <c r="R197" s="131" t="s">
        <v>10</v>
      </c>
      <c r="S197" s="131" t="s">
        <v>10</v>
      </c>
      <c r="T197" s="130" t="s">
        <v>105</v>
      </c>
      <c r="U197" s="130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0">
        <v>6</v>
      </c>
      <c r="P198" s="133">
        <v>30570.81</v>
      </c>
      <c r="Q198" s="131" t="s">
        <v>11</v>
      </c>
      <c r="R198" s="131" t="s">
        <v>10</v>
      </c>
      <c r="S198" s="131" t="s">
        <v>10</v>
      </c>
      <c r="T198" s="130" t="s">
        <v>105</v>
      </c>
      <c r="U198" s="130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0">
        <v>6</v>
      </c>
      <c r="P199" s="133">
        <v>27359.1</v>
      </c>
      <c r="Q199" s="131" t="s">
        <v>91</v>
      </c>
      <c r="R199" s="131" t="s">
        <v>10</v>
      </c>
      <c r="S199" s="131" t="s">
        <v>10</v>
      </c>
      <c r="T199" s="130" t="s">
        <v>105</v>
      </c>
      <c r="U199" s="130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0">
        <v>7</v>
      </c>
      <c r="P200" s="133">
        <v>28152.51</v>
      </c>
      <c r="Q200" s="131" t="s">
        <v>91</v>
      </c>
      <c r="R200" s="131" t="s">
        <v>10</v>
      </c>
      <c r="S200" s="131" t="s">
        <v>10</v>
      </c>
      <c r="T200" s="130" t="s">
        <v>105</v>
      </c>
      <c r="U200" s="130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0">
        <v>7</v>
      </c>
      <c r="P201" s="133">
        <v>31457.37</v>
      </c>
      <c r="Q201" s="131" t="s">
        <v>11</v>
      </c>
      <c r="R201" s="131" t="s">
        <v>10</v>
      </c>
      <c r="S201" s="131" t="s">
        <v>10</v>
      </c>
      <c r="T201" s="130" t="s">
        <v>105</v>
      </c>
      <c r="U201" s="130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0">
        <v>8</v>
      </c>
      <c r="P202" s="133">
        <v>32369.68</v>
      </c>
      <c r="Q202" s="131" t="s">
        <v>11</v>
      </c>
      <c r="R202" s="131" t="s">
        <v>10</v>
      </c>
      <c r="S202" s="131" t="s">
        <v>10</v>
      </c>
      <c r="T202" s="130" t="s">
        <v>105</v>
      </c>
      <c r="U202" s="130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0">
        <v>8</v>
      </c>
      <c r="P203" s="133">
        <v>28968.97</v>
      </c>
      <c r="Q203" s="131" t="s">
        <v>91</v>
      </c>
      <c r="R203" s="131" t="s">
        <v>10</v>
      </c>
      <c r="S203" s="131" t="s">
        <v>10</v>
      </c>
      <c r="T203" s="130" t="s">
        <v>105</v>
      </c>
      <c r="U203" s="130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2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0" t="s">
        <v>13</v>
      </c>
      <c r="P205" s="110" t="s">
        <v>14</v>
      </c>
      <c r="Q205" s="110" t="s">
        <v>3</v>
      </c>
      <c r="R205" s="110" t="s">
        <v>4</v>
      </c>
      <c r="S205" s="110" t="s">
        <v>5</v>
      </c>
      <c r="T205" s="110" t="s">
        <v>15</v>
      </c>
      <c r="U205" s="110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0" t="s">
        <v>107</v>
      </c>
      <c r="P206" s="103">
        <v>9240</v>
      </c>
      <c r="Q206" s="101" t="s">
        <v>85</v>
      </c>
      <c r="R206" s="101" t="s">
        <v>10</v>
      </c>
      <c r="S206" s="101" t="s">
        <v>10</v>
      </c>
      <c r="T206" s="100" t="s">
        <v>108</v>
      </c>
      <c r="U206" s="100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5">
        <v>1</v>
      </c>
      <c r="P207" s="109">
        <v>7623</v>
      </c>
      <c r="Q207" s="106" t="s">
        <v>85</v>
      </c>
      <c r="R207" s="106" t="s">
        <v>10</v>
      </c>
      <c r="S207" s="106" t="s">
        <v>10</v>
      </c>
      <c r="T207" s="105" t="s">
        <v>108</v>
      </c>
      <c r="U207" s="105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5">
        <v>2</v>
      </c>
      <c r="P208" s="109">
        <v>7623</v>
      </c>
      <c r="Q208" s="106" t="s">
        <v>85</v>
      </c>
      <c r="R208" s="106" t="s">
        <v>10</v>
      </c>
      <c r="S208" s="106" t="s">
        <v>10</v>
      </c>
      <c r="T208" s="105" t="s">
        <v>108</v>
      </c>
      <c r="U208" s="105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5">
        <v>3</v>
      </c>
      <c r="P209" s="109">
        <v>7623</v>
      </c>
      <c r="Q209" s="106" t="s">
        <v>85</v>
      </c>
      <c r="R209" s="106" t="s">
        <v>10</v>
      </c>
      <c r="S209" s="106" t="s">
        <v>10</v>
      </c>
      <c r="T209" s="105" t="s">
        <v>108</v>
      </c>
      <c r="U209" s="105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5">
        <v>4</v>
      </c>
      <c r="P210" s="109">
        <v>7623</v>
      </c>
      <c r="Q210" s="106" t="s">
        <v>85</v>
      </c>
      <c r="R210" s="106" t="s">
        <v>10</v>
      </c>
      <c r="S210" s="106" t="s">
        <v>10</v>
      </c>
      <c r="T210" s="105" t="s">
        <v>108</v>
      </c>
      <c r="U210" s="105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5">
        <v>5</v>
      </c>
      <c r="P211" s="109">
        <v>7623</v>
      </c>
      <c r="Q211" s="106" t="s">
        <v>85</v>
      </c>
      <c r="R211" s="106" t="s">
        <v>10</v>
      </c>
      <c r="S211" s="106" t="s">
        <v>10</v>
      </c>
      <c r="T211" s="105" t="s">
        <v>108</v>
      </c>
      <c r="U211" s="105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5">
        <v>6</v>
      </c>
      <c r="P212" s="109">
        <v>7623</v>
      </c>
      <c r="Q212" s="106" t="s">
        <v>85</v>
      </c>
      <c r="R212" s="106" t="s">
        <v>10</v>
      </c>
      <c r="S212" s="106" t="s">
        <v>10</v>
      </c>
      <c r="T212" s="105" t="s">
        <v>108</v>
      </c>
      <c r="U212" s="105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5">
        <v>7</v>
      </c>
      <c r="P213" s="109">
        <v>7623</v>
      </c>
      <c r="Q213" s="106" t="s">
        <v>85</v>
      </c>
      <c r="R213" s="106" t="s">
        <v>10</v>
      </c>
      <c r="S213" s="106" t="s">
        <v>10</v>
      </c>
      <c r="T213" s="105" t="s">
        <v>108</v>
      </c>
      <c r="U213" s="105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5">
        <v>8</v>
      </c>
      <c r="P214" s="109">
        <v>7623</v>
      </c>
      <c r="Q214" s="106" t="s">
        <v>85</v>
      </c>
      <c r="R214" s="106" t="s">
        <v>10</v>
      </c>
      <c r="S214" s="106" t="s">
        <v>10</v>
      </c>
      <c r="T214" s="105" t="s">
        <v>108</v>
      </c>
      <c r="U214" s="105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5">
        <v>9</v>
      </c>
      <c r="P215" s="109">
        <v>7623</v>
      </c>
      <c r="Q215" s="106" t="s">
        <v>85</v>
      </c>
      <c r="R215" s="106" t="s">
        <v>10</v>
      </c>
      <c r="S215" s="106" t="s">
        <v>10</v>
      </c>
      <c r="T215" s="105" t="s">
        <v>108</v>
      </c>
      <c r="U215" s="105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5">
        <v>10</v>
      </c>
      <c r="P216" s="109">
        <v>7623</v>
      </c>
      <c r="Q216" s="106" t="s">
        <v>85</v>
      </c>
      <c r="R216" s="106" t="s">
        <v>10</v>
      </c>
      <c r="S216" s="106" t="s">
        <v>10</v>
      </c>
      <c r="T216" s="105" t="s">
        <v>108</v>
      </c>
      <c r="U216" s="105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5">
        <v>11</v>
      </c>
      <c r="P217" s="109">
        <v>7623</v>
      </c>
      <c r="Q217" s="106" t="s">
        <v>85</v>
      </c>
      <c r="R217" s="106" t="s">
        <v>10</v>
      </c>
      <c r="S217" s="106" t="s">
        <v>10</v>
      </c>
      <c r="T217" s="105" t="s">
        <v>108</v>
      </c>
      <c r="U217" s="105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5">
        <v>12</v>
      </c>
      <c r="P218" s="109">
        <v>7623</v>
      </c>
      <c r="Q218" s="106" t="s">
        <v>85</v>
      </c>
      <c r="R218" s="106" t="s">
        <v>10</v>
      </c>
      <c r="S218" s="106" t="s">
        <v>10</v>
      </c>
      <c r="T218" s="105" t="s">
        <v>108</v>
      </c>
      <c r="U218" s="105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5">
        <v>13</v>
      </c>
      <c r="P219" s="109">
        <v>7623</v>
      </c>
      <c r="Q219" s="106" t="s">
        <v>85</v>
      </c>
      <c r="R219" s="106" t="s">
        <v>10</v>
      </c>
      <c r="S219" s="106" t="s">
        <v>10</v>
      </c>
      <c r="T219" s="105" t="s">
        <v>108</v>
      </c>
      <c r="U219" s="105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5">
        <v>14</v>
      </c>
      <c r="P220" s="109">
        <v>7623</v>
      </c>
      <c r="Q220" s="106" t="s">
        <v>85</v>
      </c>
      <c r="R220" s="106" t="s">
        <v>10</v>
      </c>
      <c r="S220" s="106" t="s">
        <v>10</v>
      </c>
      <c r="T220" s="105" t="s">
        <v>108</v>
      </c>
      <c r="U220" s="105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5">
        <v>15</v>
      </c>
      <c r="P221" s="109">
        <v>7623</v>
      </c>
      <c r="Q221" s="106" t="s">
        <v>85</v>
      </c>
      <c r="R221" s="106" t="s">
        <v>10</v>
      </c>
      <c r="S221" s="106" t="s">
        <v>10</v>
      </c>
      <c r="T221" s="105" t="s">
        <v>108</v>
      </c>
      <c r="U221" s="105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5">
        <v>16</v>
      </c>
      <c r="P222" s="109">
        <v>7623</v>
      </c>
      <c r="Q222" s="106" t="s">
        <v>85</v>
      </c>
      <c r="R222" s="106" t="s">
        <v>10</v>
      </c>
      <c r="S222" s="106" t="s">
        <v>10</v>
      </c>
      <c r="T222" s="105" t="s">
        <v>108</v>
      </c>
      <c r="U222" s="105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5">
        <v>17</v>
      </c>
      <c r="P223" s="109">
        <v>7623</v>
      </c>
      <c r="Q223" s="106" t="s">
        <v>85</v>
      </c>
      <c r="R223" s="106" t="s">
        <v>10</v>
      </c>
      <c r="S223" s="106" t="s">
        <v>10</v>
      </c>
      <c r="T223" s="105" t="s">
        <v>108</v>
      </c>
      <c r="U223" s="105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5">
        <v>18</v>
      </c>
      <c r="P224" s="109">
        <v>7623</v>
      </c>
      <c r="Q224" s="106" t="s">
        <v>85</v>
      </c>
      <c r="R224" s="106" t="s">
        <v>10</v>
      </c>
      <c r="S224" s="106" t="s">
        <v>10</v>
      </c>
      <c r="T224" s="105" t="s">
        <v>108</v>
      </c>
      <c r="U224" s="105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5">
        <v>19</v>
      </c>
      <c r="P225" s="109">
        <v>7623</v>
      </c>
      <c r="Q225" s="106" t="s">
        <v>85</v>
      </c>
      <c r="R225" s="106" t="s">
        <v>10</v>
      </c>
      <c r="S225" s="106" t="s">
        <v>10</v>
      </c>
      <c r="T225" s="105" t="s">
        <v>108</v>
      </c>
      <c r="U225" s="105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5">
        <v>20</v>
      </c>
      <c r="P226" s="109">
        <v>7623</v>
      </c>
      <c r="Q226" s="106" t="s">
        <v>85</v>
      </c>
      <c r="R226" s="106" t="s">
        <v>10</v>
      </c>
      <c r="S226" s="106" t="s">
        <v>10</v>
      </c>
      <c r="T226" s="105" t="s">
        <v>108</v>
      </c>
      <c r="U226" s="105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5">
        <v>21</v>
      </c>
      <c r="P227" s="109">
        <v>7623</v>
      </c>
      <c r="Q227" s="106" t="s">
        <v>85</v>
      </c>
      <c r="R227" s="106" t="s">
        <v>10</v>
      </c>
      <c r="S227" s="106" t="s">
        <v>10</v>
      </c>
      <c r="T227" s="105" t="s">
        <v>108</v>
      </c>
      <c r="U227" s="105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5">
        <v>22</v>
      </c>
      <c r="P228" s="109">
        <v>7623</v>
      </c>
      <c r="Q228" s="106" t="s">
        <v>85</v>
      </c>
      <c r="R228" s="106" t="s">
        <v>10</v>
      </c>
      <c r="S228" s="106" t="s">
        <v>10</v>
      </c>
      <c r="T228" s="105" t="s">
        <v>108</v>
      </c>
      <c r="U228" s="105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5">
        <v>23</v>
      </c>
      <c r="P229" s="109">
        <v>7623</v>
      </c>
      <c r="Q229" s="106" t="s">
        <v>85</v>
      </c>
      <c r="R229" s="106" t="s">
        <v>10</v>
      </c>
      <c r="S229" s="106" t="s">
        <v>10</v>
      </c>
      <c r="T229" s="105" t="s">
        <v>108</v>
      </c>
      <c r="U229" s="105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5">
        <v>24</v>
      </c>
      <c r="P230" s="109">
        <v>7623</v>
      </c>
      <c r="Q230" s="106" t="s">
        <v>85</v>
      </c>
      <c r="R230" s="106" t="s">
        <v>10</v>
      </c>
      <c r="S230" s="106" t="s">
        <v>10</v>
      </c>
      <c r="T230" s="105" t="s">
        <v>108</v>
      </c>
      <c r="U230" s="105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5">
        <v>25</v>
      </c>
      <c r="P231" s="109">
        <v>7623</v>
      </c>
      <c r="Q231" s="106" t="s">
        <v>85</v>
      </c>
      <c r="R231" s="106" t="s">
        <v>10</v>
      </c>
      <c r="S231" s="106" t="s">
        <v>10</v>
      </c>
      <c r="T231" s="105" t="s">
        <v>108</v>
      </c>
      <c r="U231" s="105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5">
        <v>26</v>
      </c>
      <c r="P232" s="109">
        <v>7623</v>
      </c>
      <c r="Q232" s="106" t="s">
        <v>85</v>
      </c>
      <c r="R232" s="106" t="s">
        <v>10</v>
      </c>
      <c r="S232" s="106" t="s">
        <v>10</v>
      </c>
      <c r="T232" s="105" t="s">
        <v>108</v>
      </c>
      <c r="U232" s="105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5">
        <v>27</v>
      </c>
      <c r="P233" s="109">
        <v>7623</v>
      </c>
      <c r="Q233" s="106" t="s">
        <v>85</v>
      </c>
      <c r="R233" s="106" t="s">
        <v>10</v>
      </c>
      <c r="S233" s="106" t="s">
        <v>10</v>
      </c>
      <c r="T233" s="105" t="s">
        <v>108</v>
      </c>
      <c r="U233" s="105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5">
        <v>28</v>
      </c>
      <c r="P234" s="109">
        <v>7623</v>
      </c>
      <c r="Q234" s="106" t="s">
        <v>85</v>
      </c>
      <c r="R234" s="106" t="s">
        <v>10</v>
      </c>
      <c r="S234" s="106" t="s">
        <v>10</v>
      </c>
      <c r="T234" s="105" t="s">
        <v>108</v>
      </c>
      <c r="U234" s="105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5">
        <v>29</v>
      </c>
      <c r="P235" s="109">
        <v>7623</v>
      </c>
      <c r="Q235" s="106" t="s">
        <v>85</v>
      </c>
      <c r="R235" s="106" t="s">
        <v>10</v>
      </c>
      <c r="S235" s="106" t="s">
        <v>10</v>
      </c>
      <c r="T235" s="105" t="s">
        <v>108</v>
      </c>
      <c r="U235" s="105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5">
        <v>30</v>
      </c>
      <c r="P236" s="109">
        <v>7623</v>
      </c>
      <c r="Q236" s="106" t="s">
        <v>85</v>
      </c>
      <c r="R236" s="106" t="s">
        <v>10</v>
      </c>
      <c r="S236" s="106" t="s">
        <v>10</v>
      </c>
      <c r="T236" s="105" t="s">
        <v>108</v>
      </c>
      <c r="U236" s="105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5">
        <v>31</v>
      </c>
      <c r="P237" s="109">
        <v>7623</v>
      </c>
      <c r="Q237" s="106" t="s">
        <v>85</v>
      </c>
      <c r="R237" s="106" t="s">
        <v>10</v>
      </c>
      <c r="S237" s="106" t="s">
        <v>10</v>
      </c>
      <c r="T237" s="105" t="s">
        <v>108</v>
      </c>
      <c r="U237" s="105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5">
        <v>32</v>
      </c>
      <c r="P238" s="109">
        <v>7623</v>
      </c>
      <c r="Q238" s="106" t="s">
        <v>85</v>
      </c>
      <c r="R238" s="106" t="s">
        <v>10</v>
      </c>
      <c r="S238" s="106" t="s">
        <v>10</v>
      </c>
      <c r="T238" s="105" t="s">
        <v>108</v>
      </c>
      <c r="U238" s="105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5">
        <v>33</v>
      </c>
      <c r="P239" s="109">
        <v>7623</v>
      </c>
      <c r="Q239" s="106" t="s">
        <v>85</v>
      </c>
      <c r="R239" s="106" t="s">
        <v>10</v>
      </c>
      <c r="S239" s="106" t="s">
        <v>10</v>
      </c>
      <c r="T239" s="105" t="s">
        <v>108</v>
      </c>
      <c r="U239" s="105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5">
        <v>34</v>
      </c>
      <c r="P240" s="109">
        <v>7623</v>
      </c>
      <c r="Q240" s="106" t="s">
        <v>85</v>
      </c>
      <c r="R240" s="106" t="s">
        <v>10</v>
      </c>
      <c r="S240" s="106" t="s">
        <v>10</v>
      </c>
      <c r="T240" s="105" t="s">
        <v>108</v>
      </c>
      <c r="U240" s="105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5">
        <v>35</v>
      </c>
      <c r="P241" s="109">
        <v>7623</v>
      </c>
      <c r="Q241" s="106" t="s">
        <v>85</v>
      </c>
      <c r="R241" s="106" t="s">
        <v>10</v>
      </c>
      <c r="S241" s="106" t="s">
        <v>10</v>
      </c>
      <c r="T241" s="105" t="s">
        <v>108</v>
      </c>
      <c r="U241" s="105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5">
        <v>36</v>
      </c>
      <c r="P242" s="109">
        <v>7623</v>
      </c>
      <c r="Q242" s="106" t="s">
        <v>85</v>
      </c>
      <c r="R242" s="106" t="s">
        <v>10</v>
      </c>
      <c r="S242" s="106" t="s">
        <v>10</v>
      </c>
      <c r="T242" s="105" t="s">
        <v>108</v>
      </c>
      <c r="U242" s="105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5">
        <v>37</v>
      </c>
      <c r="P243" s="109">
        <v>7623</v>
      </c>
      <c r="Q243" s="106" t="s">
        <v>85</v>
      </c>
      <c r="R243" s="106" t="s">
        <v>10</v>
      </c>
      <c r="S243" s="106" t="s">
        <v>10</v>
      </c>
      <c r="T243" s="105" t="s">
        <v>108</v>
      </c>
      <c r="U243" s="105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5">
        <v>38</v>
      </c>
      <c r="P244" s="109">
        <v>7623</v>
      </c>
      <c r="Q244" s="106" t="s">
        <v>85</v>
      </c>
      <c r="R244" s="106" t="s">
        <v>10</v>
      </c>
      <c r="S244" s="106" t="s">
        <v>10</v>
      </c>
      <c r="T244" s="105" t="s">
        <v>108</v>
      </c>
      <c r="U244" s="105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5">
        <v>39</v>
      </c>
      <c r="P245" s="109">
        <v>7623</v>
      </c>
      <c r="Q245" s="106" t="s">
        <v>85</v>
      </c>
      <c r="R245" s="106" t="s">
        <v>10</v>
      </c>
      <c r="S245" s="106" t="s">
        <v>10</v>
      </c>
      <c r="T245" s="105" t="s">
        <v>108</v>
      </c>
      <c r="U245" s="105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5">
        <v>40</v>
      </c>
      <c r="P246" s="109">
        <v>7623</v>
      </c>
      <c r="Q246" s="106" t="s">
        <v>85</v>
      </c>
      <c r="R246" s="106" t="s">
        <v>10</v>
      </c>
      <c r="S246" s="106" t="s">
        <v>10</v>
      </c>
      <c r="T246" s="105" t="s">
        <v>108</v>
      </c>
      <c r="U246" s="105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5">
        <v>41</v>
      </c>
      <c r="P247" s="109">
        <v>7623</v>
      </c>
      <c r="Q247" s="106" t="s">
        <v>85</v>
      </c>
      <c r="R247" s="106" t="s">
        <v>10</v>
      </c>
      <c r="S247" s="106" t="s">
        <v>10</v>
      </c>
      <c r="T247" s="105" t="s">
        <v>108</v>
      </c>
      <c r="U247" s="105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5">
        <v>42</v>
      </c>
      <c r="P248" s="109">
        <v>7623</v>
      </c>
      <c r="Q248" s="106" t="s">
        <v>85</v>
      </c>
      <c r="R248" s="106" t="s">
        <v>10</v>
      </c>
      <c r="S248" s="106" t="s">
        <v>10</v>
      </c>
      <c r="T248" s="105" t="s">
        <v>108</v>
      </c>
      <c r="U248" s="105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5">
        <v>43</v>
      </c>
      <c r="P249" s="109">
        <v>7623</v>
      </c>
      <c r="Q249" s="106" t="s">
        <v>85</v>
      </c>
      <c r="R249" s="106" t="s">
        <v>10</v>
      </c>
      <c r="S249" s="106" t="s">
        <v>10</v>
      </c>
      <c r="T249" s="105" t="s">
        <v>108</v>
      </c>
      <c r="U249" s="105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5">
        <v>44</v>
      </c>
      <c r="P250" s="109">
        <v>7623</v>
      </c>
      <c r="Q250" s="106" t="s">
        <v>85</v>
      </c>
      <c r="R250" s="106" t="s">
        <v>10</v>
      </c>
      <c r="S250" s="106" t="s">
        <v>10</v>
      </c>
      <c r="T250" s="105" t="s">
        <v>108</v>
      </c>
      <c r="U250" s="105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5">
        <v>45</v>
      </c>
      <c r="P251" s="109">
        <v>7623</v>
      </c>
      <c r="Q251" s="106" t="s">
        <v>85</v>
      </c>
      <c r="R251" s="106" t="s">
        <v>10</v>
      </c>
      <c r="S251" s="106" t="s">
        <v>10</v>
      </c>
      <c r="T251" s="105" t="s">
        <v>108</v>
      </c>
      <c r="U251" s="105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5">
        <v>46</v>
      </c>
      <c r="P252" s="109">
        <v>7623</v>
      </c>
      <c r="Q252" s="106" t="s">
        <v>85</v>
      </c>
      <c r="R252" s="106" t="s">
        <v>10</v>
      </c>
      <c r="S252" s="106" t="s">
        <v>10</v>
      </c>
      <c r="T252" s="105" t="s">
        <v>108</v>
      </c>
      <c r="U252" s="105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5">
        <v>47</v>
      </c>
      <c r="P253" s="109">
        <v>7623</v>
      </c>
      <c r="Q253" s="106" t="s">
        <v>85</v>
      </c>
      <c r="R253" s="106" t="s">
        <v>10</v>
      </c>
      <c r="S253" s="106" t="s">
        <v>10</v>
      </c>
      <c r="T253" s="105" t="s">
        <v>108</v>
      </c>
      <c r="U253" s="105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5">
        <v>48</v>
      </c>
      <c r="P254" s="109">
        <v>7623</v>
      </c>
      <c r="Q254" s="106" t="s">
        <v>85</v>
      </c>
      <c r="R254" s="106" t="s">
        <v>10</v>
      </c>
      <c r="S254" s="106" t="s">
        <v>10</v>
      </c>
      <c r="T254" s="105" t="s">
        <v>108</v>
      </c>
      <c r="U254" s="105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5">
        <v>49</v>
      </c>
      <c r="P255" s="109">
        <v>7623</v>
      </c>
      <c r="Q255" s="106" t="s">
        <v>85</v>
      </c>
      <c r="R255" s="106" t="s">
        <v>10</v>
      </c>
      <c r="S255" s="106" t="s">
        <v>10</v>
      </c>
      <c r="T255" s="105" t="s">
        <v>108</v>
      </c>
      <c r="U255" s="105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5">
        <v>50</v>
      </c>
      <c r="P256" s="109">
        <v>7623</v>
      </c>
      <c r="Q256" s="106" t="s">
        <v>85</v>
      </c>
      <c r="R256" s="106" t="s">
        <v>10</v>
      </c>
      <c r="S256" s="106" t="s">
        <v>10</v>
      </c>
      <c r="T256" s="105" t="s">
        <v>108</v>
      </c>
      <c r="U256" s="105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5">
        <v>51</v>
      </c>
      <c r="P257" s="109">
        <v>7623</v>
      </c>
      <c r="Q257" s="106" t="s">
        <v>85</v>
      </c>
      <c r="R257" s="106" t="s">
        <v>10</v>
      </c>
      <c r="S257" s="106" t="s">
        <v>10</v>
      </c>
      <c r="T257" s="105" t="s">
        <v>108</v>
      </c>
      <c r="U257" s="105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5">
        <v>52</v>
      </c>
      <c r="P258" s="109">
        <v>7623</v>
      </c>
      <c r="Q258" s="106" t="s">
        <v>85</v>
      </c>
      <c r="R258" s="106" t="s">
        <v>10</v>
      </c>
      <c r="S258" s="106" t="s">
        <v>10</v>
      </c>
      <c r="T258" s="105" t="s">
        <v>108</v>
      </c>
      <c r="U258" s="105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5">
        <v>53</v>
      </c>
      <c r="P259" s="109">
        <v>7623</v>
      </c>
      <c r="Q259" s="106" t="s">
        <v>85</v>
      </c>
      <c r="R259" s="106" t="s">
        <v>10</v>
      </c>
      <c r="S259" s="106" t="s">
        <v>10</v>
      </c>
      <c r="T259" s="105" t="s">
        <v>108</v>
      </c>
      <c r="U259" s="105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5">
        <v>54</v>
      </c>
      <c r="P260" s="109">
        <v>7623</v>
      </c>
      <c r="Q260" s="106" t="s">
        <v>85</v>
      </c>
      <c r="R260" s="106" t="s">
        <v>10</v>
      </c>
      <c r="S260" s="106" t="s">
        <v>10</v>
      </c>
      <c r="T260" s="105" t="s">
        <v>108</v>
      </c>
      <c r="U260" s="105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5">
        <v>55</v>
      </c>
      <c r="P261" s="109">
        <v>7623</v>
      </c>
      <c r="Q261" s="106" t="s">
        <v>85</v>
      </c>
      <c r="R261" s="106" t="s">
        <v>10</v>
      </c>
      <c r="S261" s="106" t="s">
        <v>10</v>
      </c>
      <c r="T261" s="105" t="s">
        <v>108</v>
      </c>
      <c r="U261" s="105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5">
        <v>56</v>
      </c>
      <c r="P262" s="109">
        <v>7623</v>
      </c>
      <c r="Q262" s="106" t="s">
        <v>85</v>
      </c>
      <c r="R262" s="106" t="s">
        <v>10</v>
      </c>
      <c r="S262" s="106" t="s">
        <v>10</v>
      </c>
      <c r="T262" s="105" t="s">
        <v>108</v>
      </c>
      <c r="U262" s="105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5">
        <v>57</v>
      </c>
      <c r="P263" s="109">
        <v>7623</v>
      </c>
      <c r="Q263" s="106" t="s">
        <v>85</v>
      </c>
      <c r="R263" s="106" t="s">
        <v>10</v>
      </c>
      <c r="S263" s="106" t="s">
        <v>10</v>
      </c>
      <c r="T263" s="105" t="s">
        <v>108</v>
      </c>
      <c r="U263" s="105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5">
        <v>58</v>
      </c>
      <c r="P264" s="109">
        <v>7623</v>
      </c>
      <c r="Q264" s="106" t="s">
        <v>85</v>
      </c>
      <c r="R264" s="106" t="s">
        <v>10</v>
      </c>
      <c r="S264" s="106" t="s">
        <v>10</v>
      </c>
      <c r="T264" s="105" t="s">
        <v>108</v>
      </c>
      <c r="U264" s="105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5">
        <v>59</v>
      </c>
      <c r="P265" s="109">
        <v>7623</v>
      </c>
      <c r="Q265" s="106" t="s">
        <v>85</v>
      </c>
      <c r="R265" s="106" t="s">
        <v>10</v>
      </c>
      <c r="S265" s="106" t="s">
        <v>10</v>
      </c>
      <c r="T265" s="105" t="s">
        <v>108</v>
      </c>
      <c r="U265" s="105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5">
        <v>60</v>
      </c>
      <c r="P266" s="109">
        <v>7623</v>
      </c>
      <c r="Q266" s="106" t="s">
        <v>85</v>
      </c>
      <c r="R266" s="106" t="s">
        <v>10</v>
      </c>
      <c r="S266" s="106" t="s">
        <v>10</v>
      </c>
      <c r="T266" s="105" t="s">
        <v>108</v>
      </c>
      <c r="U266" s="105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5">
        <v>61</v>
      </c>
      <c r="P267" s="109">
        <v>7623</v>
      </c>
      <c r="Q267" s="106" t="s">
        <v>85</v>
      </c>
      <c r="R267" s="106" t="s">
        <v>10</v>
      </c>
      <c r="S267" s="106" t="s">
        <v>10</v>
      </c>
      <c r="T267" s="105" t="s">
        <v>108</v>
      </c>
      <c r="U267" s="105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5">
        <v>62</v>
      </c>
      <c r="P268" s="109">
        <v>7623</v>
      </c>
      <c r="Q268" s="106" t="s">
        <v>85</v>
      </c>
      <c r="R268" s="106" t="s">
        <v>10</v>
      </c>
      <c r="S268" s="106" t="s">
        <v>10</v>
      </c>
      <c r="T268" s="105" t="s">
        <v>108</v>
      </c>
      <c r="U268" s="105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5">
        <v>63</v>
      </c>
      <c r="P269" s="109">
        <v>7623</v>
      </c>
      <c r="Q269" s="106" t="s">
        <v>85</v>
      </c>
      <c r="R269" s="106" t="s">
        <v>10</v>
      </c>
      <c r="S269" s="106" t="s">
        <v>10</v>
      </c>
      <c r="T269" s="105" t="s">
        <v>108</v>
      </c>
      <c r="U269" s="105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5">
        <v>64</v>
      </c>
      <c r="P270" s="109">
        <v>7623</v>
      </c>
      <c r="Q270" s="106" t="s">
        <v>85</v>
      </c>
      <c r="R270" s="106" t="s">
        <v>10</v>
      </c>
      <c r="S270" s="106" t="s">
        <v>10</v>
      </c>
      <c r="T270" s="105" t="s">
        <v>108</v>
      </c>
      <c r="U270" s="105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5">
        <v>65</v>
      </c>
      <c r="P271" s="109">
        <v>7623</v>
      </c>
      <c r="Q271" s="106" t="s">
        <v>85</v>
      </c>
      <c r="R271" s="106" t="s">
        <v>10</v>
      </c>
      <c r="S271" s="106" t="s">
        <v>10</v>
      </c>
      <c r="T271" s="105" t="s">
        <v>108</v>
      </c>
      <c r="U271" s="105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5">
        <v>66</v>
      </c>
      <c r="P272" s="109">
        <v>7623</v>
      </c>
      <c r="Q272" s="106" t="s">
        <v>85</v>
      </c>
      <c r="R272" s="106" t="s">
        <v>10</v>
      </c>
      <c r="S272" s="106" t="s">
        <v>10</v>
      </c>
      <c r="T272" s="105" t="s">
        <v>108</v>
      </c>
      <c r="U272" s="105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5">
        <v>67</v>
      </c>
      <c r="P273" s="109">
        <v>7623</v>
      </c>
      <c r="Q273" s="106" t="s">
        <v>85</v>
      </c>
      <c r="R273" s="106" t="s">
        <v>10</v>
      </c>
      <c r="S273" s="106" t="s">
        <v>10</v>
      </c>
      <c r="T273" s="105" t="s">
        <v>108</v>
      </c>
      <c r="U273" s="105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5">
        <v>68</v>
      </c>
      <c r="P274" s="109">
        <v>7623</v>
      </c>
      <c r="Q274" s="106" t="s">
        <v>85</v>
      </c>
      <c r="R274" s="106" t="s">
        <v>10</v>
      </c>
      <c r="S274" s="106" t="s">
        <v>10</v>
      </c>
      <c r="T274" s="105" t="s">
        <v>108</v>
      </c>
      <c r="U274" s="105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5">
        <v>69</v>
      </c>
      <c r="P275" s="109">
        <v>7623</v>
      </c>
      <c r="Q275" s="106" t="s">
        <v>85</v>
      </c>
      <c r="R275" s="106" t="s">
        <v>10</v>
      </c>
      <c r="S275" s="106" t="s">
        <v>10</v>
      </c>
      <c r="T275" s="105" t="s">
        <v>108</v>
      </c>
      <c r="U275" s="105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5">
        <v>70</v>
      </c>
      <c r="P276" s="109">
        <v>7623</v>
      </c>
      <c r="Q276" s="106" t="s">
        <v>85</v>
      </c>
      <c r="R276" s="106" t="s">
        <v>10</v>
      </c>
      <c r="S276" s="106" t="s">
        <v>10</v>
      </c>
      <c r="T276" s="105" t="s">
        <v>108</v>
      </c>
      <c r="U276" s="105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5">
        <v>71</v>
      </c>
      <c r="P277" s="109">
        <v>7623</v>
      </c>
      <c r="Q277" s="106" t="s">
        <v>85</v>
      </c>
      <c r="R277" s="106" t="s">
        <v>10</v>
      </c>
      <c r="S277" s="106" t="s">
        <v>10</v>
      </c>
      <c r="T277" s="105" t="s">
        <v>108</v>
      </c>
      <c r="U277" s="105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5">
        <v>72</v>
      </c>
      <c r="P278" s="109">
        <v>7623</v>
      </c>
      <c r="Q278" s="106" t="s">
        <v>85</v>
      </c>
      <c r="R278" s="106" t="s">
        <v>10</v>
      </c>
      <c r="S278" s="106" t="s">
        <v>10</v>
      </c>
      <c r="T278" s="105" t="s">
        <v>108</v>
      </c>
      <c r="U278" s="105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5">
        <v>73</v>
      </c>
      <c r="P279" s="109">
        <v>7623</v>
      </c>
      <c r="Q279" s="106" t="s">
        <v>85</v>
      </c>
      <c r="R279" s="106" t="s">
        <v>10</v>
      </c>
      <c r="S279" s="106" t="s">
        <v>10</v>
      </c>
      <c r="T279" s="105" t="s">
        <v>108</v>
      </c>
      <c r="U279" s="105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5">
        <v>74</v>
      </c>
      <c r="P280" s="109">
        <v>7623</v>
      </c>
      <c r="Q280" s="106" t="s">
        <v>85</v>
      </c>
      <c r="R280" s="106" t="s">
        <v>10</v>
      </c>
      <c r="S280" s="106" t="s">
        <v>10</v>
      </c>
      <c r="T280" s="105" t="s">
        <v>108</v>
      </c>
      <c r="U280" s="105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5">
        <v>75</v>
      </c>
      <c r="P281" s="109">
        <v>7623</v>
      </c>
      <c r="Q281" s="106" t="s">
        <v>85</v>
      </c>
      <c r="R281" s="106" t="s">
        <v>10</v>
      </c>
      <c r="S281" s="106" t="s">
        <v>10</v>
      </c>
      <c r="T281" s="105" t="s">
        <v>108</v>
      </c>
      <c r="U281" s="105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5">
        <v>76</v>
      </c>
      <c r="P282" s="109">
        <v>7623</v>
      </c>
      <c r="Q282" s="106" t="s">
        <v>85</v>
      </c>
      <c r="R282" s="106" t="s">
        <v>10</v>
      </c>
      <c r="S282" s="106" t="s">
        <v>10</v>
      </c>
      <c r="T282" s="105" t="s">
        <v>108</v>
      </c>
      <c r="U282" s="105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5">
        <v>77</v>
      </c>
      <c r="P283" s="109">
        <v>7623</v>
      </c>
      <c r="Q283" s="106" t="s">
        <v>85</v>
      </c>
      <c r="R283" s="106" t="s">
        <v>10</v>
      </c>
      <c r="S283" s="106" t="s">
        <v>10</v>
      </c>
      <c r="T283" s="105" t="s">
        <v>108</v>
      </c>
      <c r="U283" s="105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5">
        <v>78</v>
      </c>
      <c r="P284" s="109">
        <v>7623</v>
      </c>
      <c r="Q284" s="106" t="s">
        <v>85</v>
      </c>
      <c r="R284" s="106" t="s">
        <v>10</v>
      </c>
      <c r="S284" s="106" t="s">
        <v>10</v>
      </c>
      <c r="T284" s="105" t="s">
        <v>108</v>
      </c>
      <c r="U284" s="105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5">
        <v>79</v>
      </c>
      <c r="P285" s="109">
        <v>7623</v>
      </c>
      <c r="Q285" s="106" t="s">
        <v>85</v>
      </c>
      <c r="R285" s="106" t="s">
        <v>10</v>
      </c>
      <c r="S285" s="106" t="s">
        <v>10</v>
      </c>
      <c r="T285" s="105" t="s">
        <v>108</v>
      </c>
      <c r="U285" s="105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5">
        <v>80</v>
      </c>
      <c r="P286" s="109">
        <v>7623</v>
      </c>
      <c r="Q286" s="106" t="s">
        <v>85</v>
      </c>
      <c r="R286" s="106" t="s">
        <v>10</v>
      </c>
      <c r="S286" s="106" t="s">
        <v>10</v>
      </c>
      <c r="T286" s="105" t="s">
        <v>108</v>
      </c>
      <c r="U286" s="105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5">
        <v>81</v>
      </c>
      <c r="P287" s="109">
        <v>7623</v>
      </c>
      <c r="Q287" s="106" t="s">
        <v>85</v>
      </c>
      <c r="R287" s="106" t="s">
        <v>10</v>
      </c>
      <c r="S287" s="106" t="s">
        <v>10</v>
      </c>
      <c r="T287" s="105" t="s">
        <v>108</v>
      </c>
      <c r="U287" s="105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5">
        <v>82</v>
      </c>
      <c r="P288" s="109">
        <v>7623</v>
      </c>
      <c r="Q288" s="106" t="s">
        <v>85</v>
      </c>
      <c r="R288" s="106" t="s">
        <v>10</v>
      </c>
      <c r="S288" s="106" t="s">
        <v>10</v>
      </c>
      <c r="T288" s="105" t="s">
        <v>108</v>
      </c>
      <c r="U288" s="105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5">
        <v>83</v>
      </c>
      <c r="P289" s="109">
        <v>7623</v>
      </c>
      <c r="Q289" s="106" t="s">
        <v>85</v>
      </c>
      <c r="R289" s="106" t="s">
        <v>10</v>
      </c>
      <c r="S289" s="106" t="s">
        <v>10</v>
      </c>
      <c r="T289" s="105" t="s">
        <v>108</v>
      </c>
      <c r="U289" s="105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5">
        <v>84</v>
      </c>
      <c r="P290" s="109">
        <v>7623</v>
      </c>
      <c r="Q290" s="106" t="s">
        <v>85</v>
      </c>
      <c r="R290" s="106" t="s">
        <v>10</v>
      </c>
      <c r="S290" s="106" t="s">
        <v>10</v>
      </c>
      <c r="T290" s="105" t="s">
        <v>108</v>
      </c>
      <c r="U290" s="105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5">
        <v>85</v>
      </c>
      <c r="P291" s="109">
        <v>7623</v>
      </c>
      <c r="Q291" s="106" t="s">
        <v>85</v>
      </c>
      <c r="R291" s="106" t="s">
        <v>10</v>
      </c>
      <c r="S291" s="106" t="s">
        <v>10</v>
      </c>
      <c r="T291" s="105" t="s">
        <v>108</v>
      </c>
      <c r="U291" s="105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5">
        <v>86</v>
      </c>
      <c r="P292" s="109">
        <v>7623</v>
      </c>
      <c r="Q292" s="106" t="s">
        <v>85</v>
      </c>
      <c r="R292" s="106" t="s">
        <v>10</v>
      </c>
      <c r="S292" s="106" t="s">
        <v>10</v>
      </c>
      <c r="T292" s="105" t="s">
        <v>108</v>
      </c>
      <c r="U292" s="105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5">
        <v>87</v>
      </c>
      <c r="P293" s="109">
        <v>7623</v>
      </c>
      <c r="Q293" s="106" t="s">
        <v>85</v>
      </c>
      <c r="R293" s="106" t="s">
        <v>10</v>
      </c>
      <c r="S293" s="106" t="s">
        <v>10</v>
      </c>
      <c r="T293" s="105" t="s">
        <v>108</v>
      </c>
      <c r="U293" s="105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5">
        <v>88</v>
      </c>
      <c r="P294" s="109">
        <v>7623</v>
      </c>
      <c r="Q294" s="106" t="s">
        <v>85</v>
      </c>
      <c r="R294" s="106" t="s">
        <v>10</v>
      </c>
      <c r="S294" s="106" t="s">
        <v>10</v>
      </c>
      <c r="T294" s="105" t="s">
        <v>108</v>
      </c>
      <c r="U294" s="105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5">
        <v>89</v>
      </c>
      <c r="P295" s="109">
        <v>7623</v>
      </c>
      <c r="Q295" s="106" t="s">
        <v>85</v>
      </c>
      <c r="R295" s="106" t="s">
        <v>10</v>
      </c>
      <c r="S295" s="106" t="s">
        <v>10</v>
      </c>
      <c r="T295" s="105" t="s">
        <v>108</v>
      </c>
      <c r="U295" s="105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5">
        <v>90</v>
      </c>
      <c r="P296" s="109">
        <v>7623</v>
      </c>
      <c r="Q296" s="106" t="s">
        <v>85</v>
      </c>
      <c r="R296" s="106" t="s">
        <v>10</v>
      </c>
      <c r="S296" s="106" t="s">
        <v>10</v>
      </c>
      <c r="T296" s="105" t="s">
        <v>108</v>
      </c>
      <c r="U296" s="105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5">
        <v>91</v>
      </c>
      <c r="P297" s="109">
        <v>7623</v>
      </c>
      <c r="Q297" s="106" t="s">
        <v>85</v>
      </c>
      <c r="R297" s="106" t="s">
        <v>10</v>
      </c>
      <c r="S297" s="106" t="s">
        <v>10</v>
      </c>
      <c r="T297" s="105" t="s">
        <v>108</v>
      </c>
      <c r="U297" s="105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5">
        <v>92</v>
      </c>
      <c r="P298" s="109">
        <v>7623</v>
      </c>
      <c r="Q298" s="106" t="s">
        <v>85</v>
      </c>
      <c r="R298" s="106" t="s">
        <v>10</v>
      </c>
      <c r="S298" s="106" t="s">
        <v>10</v>
      </c>
      <c r="T298" s="105" t="s">
        <v>108</v>
      </c>
      <c r="U298" s="105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5">
        <v>93</v>
      </c>
      <c r="P299" s="109">
        <v>7623</v>
      </c>
      <c r="Q299" s="106" t="s">
        <v>85</v>
      </c>
      <c r="R299" s="106" t="s">
        <v>10</v>
      </c>
      <c r="S299" s="106" t="s">
        <v>10</v>
      </c>
      <c r="T299" s="105" t="s">
        <v>108</v>
      </c>
      <c r="U299" s="105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5">
        <v>94</v>
      </c>
      <c r="P300" s="109">
        <v>7623</v>
      </c>
      <c r="Q300" s="106" t="s">
        <v>85</v>
      </c>
      <c r="R300" s="106" t="s">
        <v>10</v>
      </c>
      <c r="S300" s="106" t="s">
        <v>10</v>
      </c>
      <c r="T300" s="105" t="s">
        <v>108</v>
      </c>
      <c r="U300" s="105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5">
        <v>95</v>
      </c>
      <c r="P301" s="109">
        <v>7623</v>
      </c>
      <c r="Q301" s="106" t="s">
        <v>85</v>
      </c>
      <c r="R301" s="106" t="s">
        <v>10</v>
      </c>
      <c r="S301" s="106" t="s">
        <v>10</v>
      </c>
      <c r="T301" s="105" t="s">
        <v>108</v>
      </c>
      <c r="U301" s="105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5">
        <v>96</v>
      </c>
      <c r="P302" s="109">
        <v>7623</v>
      </c>
      <c r="Q302" s="106" t="s">
        <v>85</v>
      </c>
      <c r="R302" s="106" t="s">
        <v>10</v>
      </c>
      <c r="S302" s="106" t="s">
        <v>10</v>
      </c>
      <c r="T302" s="105" t="s">
        <v>108</v>
      </c>
      <c r="U302" s="105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5">
        <v>97</v>
      </c>
      <c r="P303" s="109">
        <v>7623</v>
      </c>
      <c r="Q303" s="106" t="s">
        <v>85</v>
      </c>
      <c r="R303" s="106" t="s">
        <v>10</v>
      </c>
      <c r="S303" s="106" t="s">
        <v>10</v>
      </c>
      <c r="T303" s="105" t="s">
        <v>108</v>
      </c>
      <c r="U303" s="105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5">
        <v>98</v>
      </c>
      <c r="P304" s="109">
        <v>7623</v>
      </c>
      <c r="Q304" s="106" t="s">
        <v>85</v>
      </c>
      <c r="R304" s="106" t="s">
        <v>10</v>
      </c>
      <c r="S304" s="106" t="s">
        <v>10</v>
      </c>
      <c r="T304" s="105" t="s">
        <v>108</v>
      </c>
      <c r="U304" s="105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5">
        <v>99</v>
      </c>
      <c r="P305" s="109">
        <v>7623</v>
      </c>
      <c r="Q305" s="106" t="s">
        <v>85</v>
      </c>
      <c r="R305" s="106" t="s">
        <v>10</v>
      </c>
      <c r="S305" s="106" t="s">
        <v>10</v>
      </c>
      <c r="T305" s="105" t="s">
        <v>108</v>
      </c>
      <c r="U305" s="105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5">
        <v>100</v>
      </c>
      <c r="P306" s="109">
        <v>7623</v>
      </c>
      <c r="Q306" s="106" t="s">
        <v>85</v>
      </c>
      <c r="R306" s="106" t="s">
        <v>10</v>
      </c>
      <c r="S306" s="106" t="s">
        <v>10</v>
      </c>
      <c r="T306" s="105" t="s">
        <v>108</v>
      </c>
      <c r="U306" s="105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5">
        <v>101</v>
      </c>
      <c r="P307" s="109">
        <v>7623</v>
      </c>
      <c r="Q307" s="106" t="s">
        <v>85</v>
      </c>
      <c r="R307" s="106" t="s">
        <v>10</v>
      </c>
      <c r="S307" s="106" t="s">
        <v>10</v>
      </c>
      <c r="T307" s="105" t="s">
        <v>108</v>
      </c>
      <c r="U307" s="105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5">
        <v>102</v>
      </c>
      <c r="P308" s="109">
        <v>7623</v>
      </c>
      <c r="Q308" s="106" t="s">
        <v>85</v>
      </c>
      <c r="R308" s="106" t="s">
        <v>10</v>
      </c>
      <c r="S308" s="106" t="s">
        <v>10</v>
      </c>
      <c r="T308" s="105" t="s">
        <v>108</v>
      </c>
      <c r="U308" s="105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5">
        <v>103</v>
      </c>
      <c r="P309" s="109">
        <v>7623</v>
      </c>
      <c r="Q309" s="106" t="s">
        <v>85</v>
      </c>
      <c r="R309" s="106" t="s">
        <v>10</v>
      </c>
      <c r="S309" s="106" t="s">
        <v>10</v>
      </c>
      <c r="T309" s="105" t="s">
        <v>108</v>
      </c>
      <c r="U309" s="105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5">
        <v>104</v>
      </c>
      <c r="P310" s="109">
        <v>7623</v>
      </c>
      <c r="Q310" s="106" t="s">
        <v>85</v>
      </c>
      <c r="R310" s="106" t="s">
        <v>10</v>
      </c>
      <c r="S310" s="106" t="s">
        <v>10</v>
      </c>
      <c r="T310" s="105" t="s">
        <v>108</v>
      </c>
      <c r="U310" s="105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5">
        <v>105</v>
      </c>
      <c r="P311" s="109">
        <v>7623</v>
      </c>
      <c r="Q311" s="106" t="s">
        <v>85</v>
      </c>
      <c r="R311" s="106" t="s">
        <v>10</v>
      </c>
      <c r="S311" s="106" t="s">
        <v>10</v>
      </c>
      <c r="T311" s="105" t="s">
        <v>108</v>
      </c>
      <c r="U311" s="105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5">
        <v>106</v>
      </c>
      <c r="P312" s="109">
        <v>7623</v>
      </c>
      <c r="Q312" s="106" t="s">
        <v>85</v>
      </c>
      <c r="R312" s="106" t="s">
        <v>10</v>
      </c>
      <c r="S312" s="106" t="s">
        <v>10</v>
      </c>
      <c r="T312" s="105" t="s">
        <v>108</v>
      </c>
      <c r="U312" s="105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5">
        <v>107</v>
      </c>
      <c r="P313" s="109">
        <v>7623</v>
      </c>
      <c r="Q313" s="106" t="s">
        <v>85</v>
      </c>
      <c r="R313" s="106" t="s">
        <v>10</v>
      </c>
      <c r="S313" s="106" t="s">
        <v>10</v>
      </c>
      <c r="T313" s="105" t="s">
        <v>108</v>
      </c>
      <c r="U313" s="105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5">
        <v>108</v>
      </c>
      <c r="P314" s="109">
        <v>7623</v>
      </c>
      <c r="Q314" s="106" t="s">
        <v>85</v>
      </c>
      <c r="R314" s="106" t="s">
        <v>10</v>
      </c>
      <c r="S314" s="106" t="s">
        <v>10</v>
      </c>
      <c r="T314" s="105" t="s">
        <v>108</v>
      </c>
      <c r="U314" s="105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5">
        <v>109</v>
      </c>
      <c r="P315" s="109">
        <v>7476</v>
      </c>
      <c r="Q315" s="106" t="s">
        <v>85</v>
      </c>
      <c r="R315" s="106" t="s">
        <v>10</v>
      </c>
      <c r="S315" s="106" t="s">
        <v>10</v>
      </c>
      <c r="T315" s="105" t="s">
        <v>108</v>
      </c>
      <c r="U315" s="105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5">
        <v>109</v>
      </c>
      <c r="P316" s="108">
        <v>147</v>
      </c>
      <c r="Q316" s="106" t="s">
        <v>85</v>
      </c>
      <c r="R316" s="106" t="s">
        <v>10</v>
      </c>
      <c r="S316" s="106" t="s">
        <v>89</v>
      </c>
      <c r="T316" s="105" t="s">
        <v>108</v>
      </c>
      <c r="U316" s="105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5">
        <v>110</v>
      </c>
      <c r="P317" s="109">
        <v>7623</v>
      </c>
      <c r="Q317" s="106" t="s">
        <v>85</v>
      </c>
      <c r="R317" s="106" t="s">
        <v>10</v>
      </c>
      <c r="S317" s="106" t="s">
        <v>89</v>
      </c>
      <c r="T317" s="105" t="s">
        <v>108</v>
      </c>
      <c r="U317" s="105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5">
        <v>111</v>
      </c>
      <c r="P318" s="109">
        <v>7623</v>
      </c>
      <c r="Q318" s="106" t="s">
        <v>85</v>
      </c>
      <c r="R318" s="106" t="s">
        <v>10</v>
      </c>
      <c r="S318" s="106" t="s">
        <v>89</v>
      </c>
      <c r="T318" s="105" t="s">
        <v>108</v>
      </c>
      <c r="U318" s="105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5">
        <v>112</v>
      </c>
      <c r="P319" s="109">
        <v>7623</v>
      </c>
      <c r="Q319" s="106" t="s">
        <v>85</v>
      </c>
      <c r="R319" s="106" t="s">
        <v>10</v>
      </c>
      <c r="S319" s="106" t="s">
        <v>89</v>
      </c>
      <c r="T319" s="105" t="s">
        <v>108</v>
      </c>
      <c r="U319" s="105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5">
        <v>113</v>
      </c>
      <c r="P320" s="109">
        <v>7623</v>
      </c>
      <c r="Q320" s="106" t="s">
        <v>85</v>
      </c>
      <c r="R320" s="106" t="s">
        <v>10</v>
      </c>
      <c r="S320" s="106" t="s">
        <v>89</v>
      </c>
      <c r="T320" s="105" t="s">
        <v>108</v>
      </c>
      <c r="U320" s="105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5">
        <v>114</v>
      </c>
      <c r="P321" s="109">
        <v>7623</v>
      </c>
      <c r="Q321" s="106" t="s">
        <v>85</v>
      </c>
      <c r="R321" s="106" t="s">
        <v>10</v>
      </c>
      <c r="S321" s="106" t="s">
        <v>89</v>
      </c>
      <c r="T321" s="105" t="s">
        <v>108</v>
      </c>
      <c r="U321" s="105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5">
        <v>115</v>
      </c>
      <c r="P322" s="109">
        <v>7623</v>
      </c>
      <c r="Q322" s="106" t="s">
        <v>85</v>
      </c>
      <c r="R322" s="106" t="s">
        <v>10</v>
      </c>
      <c r="S322" s="106" t="s">
        <v>89</v>
      </c>
      <c r="T322" s="105" t="s">
        <v>108</v>
      </c>
      <c r="U322" s="105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5">
        <v>116</v>
      </c>
      <c r="P323" s="109">
        <v>7623</v>
      </c>
      <c r="Q323" s="106" t="s">
        <v>85</v>
      </c>
      <c r="R323" s="106" t="s">
        <v>10</v>
      </c>
      <c r="S323" s="106" t="s">
        <v>89</v>
      </c>
      <c r="T323" s="105" t="s">
        <v>108</v>
      </c>
      <c r="U323" s="105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5">
        <v>117</v>
      </c>
      <c r="P324" s="109">
        <v>7623</v>
      </c>
      <c r="Q324" s="106" t="s">
        <v>85</v>
      </c>
      <c r="R324" s="106" t="s">
        <v>10</v>
      </c>
      <c r="S324" s="106" t="s">
        <v>89</v>
      </c>
      <c r="T324" s="105" t="s">
        <v>108</v>
      </c>
      <c r="U324" s="105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5">
        <v>118</v>
      </c>
      <c r="P325" s="109">
        <v>7623</v>
      </c>
      <c r="Q325" s="106" t="s">
        <v>85</v>
      </c>
      <c r="R325" s="106" t="s">
        <v>10</v>
      </c>
      <c r="S325" s="106" t="s">
        <v>89</v>
      </c>
      <c r="T325" s="105" t="s">
        <v>108</v>
      </c>
      <c r="U325" s="105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5">
        <v>119</v>
      </c>
      <c r="P326" s="109">
        <v>7623</v>
      </c>
      <c r="Q326" s="106" t="s">
        <v>85</v>
      </c>
      <c r="R326" s="106" t="s">
        <v>10</v>
      </c>
      <c r="S326" s="106" t="s">
        <v>89</v>
      </c>
      <c r="T326" s="105" t="s">
        <v>108</v>
      </c>
      <c r="U326" s="105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5">
        <v>120</v>
      </c>
      <c r="P327" s="109">
        <v>7623</v>
      </c>
      <c r="Q327" s="106" t="s">
        <v>85</v>
      </c>
      <c r="R327" s="106" t="s">
        <v>10</v>
      </c>
      <c r="S327" s="106" t="s">
        <v>89</v>
      </c>
      <c r="T327" s="105" t="s">
        <v>108</v>
      </c>
      <c r="U327" s="105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4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0" t="s">
        <v>13</v>
      </c>
      <c r="P330" s="110" t="s">
        <v>14</v>
      </c>
      <c r="Q330" s="110" t="s">
        <v>3</v>
      </c>
      <c r="R330" s="110" t="s">
        <v>4</v>
      </c>
      <c r="S330" s="110" t="s">
        <v>5</v>
      </c>
      <c r="T330" s="110" t="s">
        <v>15</v>
      </c>
      <c r="U330" s="110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0">
        <v>1</v>
      </c>
      <c r="P331" s="103">
        <v>313663.44</v>
      </c>
      <c r="Q331" s="101" t="s">
        <v>85</v>
      </c>
      <c r="R331" s="101" t="s">
        <v>10</v>
      </c>
      <c r="S331" s="101" t="s">
        <v>10</v>
      </c>
      <c r="T331" s="100" t="s">
        <v>110</v>
      </c>
      <c r="U331" s="100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5">
        <v>2</v>
      </c>
      <c r="P332" s="109">
        <v>323073.34000000003</v>
      </c>
      <c r="Q332" s="106" t="s">
        <v>85</v>
      </c>
      <c r="R332" s="106" t="s">
        <v>10</v>
      </c>
      <c r="S332" s="106" t="s">
        <v>10</v>
      </c>
      <c r="T332" s="105" t="s">
        <v>110</v>
      </c>
      <c r="U332" s="105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5">
        <v>3</v>
      </c>
      <c r="P333" s="109">
        <v>332765.53999999998</v>
      </c>
      <c r="Q333" s="106" t="s">
        <v>85</v>
      </c>
      <c r="R333" s="106" t="s">
        <v>10</v>
      </c>
      <c r="S333" s="106" t="s">
        <v>10</v>
      </c>
      <c r="T333" s="105" t="s">
        <v>110</v>
      </c>
      <c r="U333" s="105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77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10" t="s">
        <v>13</v>
      </c>
      <c r="P335" s="110" t="s">
        <v>14</v>
      </c>
      <c r="Q335" s="110" t="s">
        <v>3</v>
      </c>
      <c r="R335" s="110" t="s">
        <v>4</v>
      </c>
      <c r="S335" s="110" t="s">
        <v>5</v>
      </c>
      <c r="T335" s="110" t="s">
        <v>15</v>
      </c>
      <c r="U335" s="110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100">
        <v>1</v>
      </c>
      <c r="P336" s="103">
        <v>6205.92</v>
      </c>
      <c r="Q336" s="101" t="s">
        <v>113</v>
      </c>
      <c r="R336" s="101" t="s">
        <v>10</v>
      </c>
      <c r="S336" s="101" t="s">
        <v>10</v>
      </c>
      <c r="T336" s="100" t="s">
        <v>114</v>
      </c>
      <c r="U336" s="100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105">
        <v>1</v>
      </c>
      <c r="P337" s="109">
        <v>5716.8</v>
      </c>
      <c r="Q337" s="106" t="s">
        <v>85</v>
      </c>
      <c r="R337" s="106" t="s">
        <v>10</v>
      </c>
      <c r="S337" s="106" t="s">
        <v>10</v>
      </c>
      <c r="T337" s="105" t="s">
        <v>92</v>
      </c>
      <c r="U337" s="105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105">
        <v>2</v>
      </c>
      <c r="P338" s="109">
        <v>6543.53</v>
      </c>
      <c r="Q338" s="106" t="s">
        <v>113</v>
      </c>
      <c r="R338" s="106" t="s">
        <v>10</v>
      </c>
      <c r="S338" s="106" t="s">
        <v>10</v>
      </c>
      <c r="T338" s="105" t="s">
        <v>114</v>
      </c>
      <c r="U338" s="105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105">
        <v>2</v>
      </c>
      <c r="P339" s="109">
        <v>6027.79</v>
      </c>
      <c r="Q339" s="106" t="s">
        <v>85</v>
      </c>
      <c r="R339" s="106" t="s">
        <v>10</v>
      </c>
      <c r="S339" s="106" t="s">
        <v>10</v>
      </c>
      <c r="T339" s="105" t="s">
        <v>92</v>
      </c>
      <c r="U339" s="105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105">
        <v>3</v>
      </c>
      <c r="P340" s="109">
        <v>6899.49</v>
      </c>
      <c r="Q340" s="106" t="s">
        <v>113</v>
      </c>
      <c r="R340" s="106" t="s">
        <v>10</v>
      </c>
      <c r="S340" s="106" t="s">
        <v>10</v>
      </c>
      <c r="T340" s="105" t="s">
        <v>114</v>
      </c>
      <c r="U340" s="105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105">
        <v>3</v>
      </c>
      <c r="P341" s="109">
        <v>6355.71</v>
      </c>
      <c r="Q341" s="106" t="s">
        <v>85</v>
      </c>
      <c r="R341" s="106" t="s">
        <v>10</v>
      </c>
      <c r="S341" s="106" t="s">
        <v>10</v>
      </c>
      <c r="T341" s="105" t="s">
        <v>92</v>
      </c>
      <c r="U341" s="105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105">
        <v>4</v>
      </c>
      <c r="P342" s="109">
        <v>7274.83</v>
      </c>
      <c r="Q342" s="106" t="s">
        <v>113</v>
      </c>
      <c r="R342" s="106" t="s">
        <v>10</v>
      </c>
      <c r="S342" s="106" t="s">
        <v>10</v>
      </c>
      <c r="T342" s="105" t="s">
        <v>114</v>
      </c>
      <c r="U342" s="105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105">
        <v>4</v>
      </c>
      <c r="P343" s="109">
        <v>6701.45</v>
      </c>
      <c r="Q343" s="106" t="s">
        <v>85</v>
      </c>
      <c r="R343" s="106" t="s">
        <v>10</v>
      </c>
      <c r="S343" s="106" t="s">
        <v>10</v>
      </c>
      <c r="T343" s="105" t="s">
        <v>92</v>
      </c>
      <c r="U343" s="105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105">
        <v>5</v>
      </c>
      <c r="P344" s="109">
        <v>7670.58</v>
      </c>
      <c r="Q344" s="106" t="s">
        <v>113</v>
      </c>
      <c r="R344" s="106" t="s">
        <v>10</v>
      </c>
      <c r="S344" s="106" t="s">
        <v>10</v>
      </c>
      <c r="T344" s="105" t="s">
        <v>114</v>
      </c>
      <c r="U344" s="105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105">
        <v>5</v>
      </c>
      <c r="P345" s="109">
        <v>7066.01</v>
      </c>
      <c r="Q345" s="106" t="s">
        <v>85</v>
      </c>
      <c r="R345" s="106" t="s">
        <v>10</v>
      </c>
      <c r="S345" s="106" t="s">
        <v>10</v>
      </c>
      <c r="T345" s="105" t="s">
        <v>92</v>
      </c>
      <c r="U345" s="105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105">
        <v>6</v>
      </c>
      <c r="P346" s="109">
        <v>8087.85</v>
      </c>
      <c r="Q346" s="106" t="s">
        <v>113</v>
      </c>
      <c r="R346" s="106" t="s">
        <v>10</v>
      </c>
      <c r="S346" s="106" t="s">
        <v>10</v>
      </c>
      <c r="T346" s="105" t="s">
        <v>114</v>
      </c>
      <c r="U346" s="105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105">
        <v>6</v>
      </c>
      <c r="P347" s="109">
        <v>7450.41</v>
      </c>
      <c r="Q347" s="106" t="s">
        <v>85</v>
      </c>
      <c r="R347" s="106" t="s">
        <v>10</v>
      </c>
      <c r="S347" s="106" t="s">
        <v>10</v>
      </c>
      <c r="T347" s="105" t="s">
        <v>92</v>
      </c>
      <c r="U347" s="105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105">
        <v>7</v>
      </c>
      <c r="P348" s="109">
        <v>8527.84</v>
      </c>
      <c r="Q348" s="106" t="s">
        <v>113</v>
      </c>
      <c r="R348" s="106" t="s">
        <v>10</v>
      </c>
      <c r="S348" s="106" t="s">
        <v>10</v>
      </c>
      <c r="T348" s="105" t="s">
        <v>114</v>
      </c>
      <c r="U348" s="105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105">
        <v>7</v>
      </c>
      <c r="P349" s="109">
        <v>7855.71</v>
      </c>
      <c r="Q349" s="106" t="s">
        <v>85</v>
      </c>
      <c r="R349" s="106" t="s">
        <v>10</v>
      </c>
      <c r="S349" s="106" t="s">
        <v>10</v>
      </c>
      <c r="T349" s="105" t="s">
        <v>92</v>
      </c>
      <c r="U349" s="105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105">
        <v>8</v>
      </c>
      <c r="P350" s="109">
        <v>8991.75</v>
      </c>
      <c r="Q350" s="106" t="s">
        <v>113</v>
      </c>
      <c r="R350" s="106" t="s">
        <v>10</v>
      </c>
      <c r="S350" s="106" t="s">
        <v>10</v>
      </c>
      <c r="T350" s="105" t="s">
        <v>114</v>
      </c>
      <c r="U350" s="105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105">
        <v>8</v>
      </c>
      <c r="P351" s="109">
        <v>8283.06</v>
      </c>
      <c r="Q351" s="106" t="s">
        <v>85</v>
      </c>
      <c r="R351" s="106" t="s">
        <v>10</v>
      </c>
      <c r="S351" s="106" t="s">
        <v>10</v>
      </c>
      <c r="T351" s="105" t="s">
        <v>92</v>
      </c>
      <c r="U351" s="105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105">
        <v>9</v>
      </c>
      <c r="P352" s="109">
        <v>9480.9</v>
      </c>
      <c r="Q352" s="106" t="s">
        <v>113</v>
      </c>
      <c r="R352" s="106" t="s">
        <v>10</v>
      </c>
      <c r="S352" s="106" t="s">
        <v>10</v>
      </c>
      <c r="T352" s="105" t="s">
        <v>114</v>
      </c>
      <c r="U352" s="105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105">
        <v>9</v>
      </c>
      <c r="P353" s="109">
        <v>8733.66</v>
      </c>
      <c r="Q353" s="106" t="s">
        <v>85</v>
      </c>
      <c r="R353" s="106" t="s">
        <v>10</v>
      </c>
      <c r="S353" s="106" t="s">
        <v>10</v>
      </c>
      <c r="T353" s="105" t="s">
        <v>92</v>
      </c>
      <c r="U353" s="105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105">
        <v>10</v>
      </c>
      <c r="P354" s="109">
        <v>9996.66</v>
      </c>
      <c r="Q354" s="106" t="s">
        <v>113</v>
      </c>
      <c r="R354" s="106" t="s">
        <v>10</v>
      </c>
      <c r="S354" s="106" t="s">
        <v>10</v>
      </c>
      <c r="T354" s="105" t="s">
        <v>114</v>
      </c>
      <c r="U354" s="105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105">
        <v>10</v>
      </c>
      <c r="P355" s="109">
        <v>9208.77</v>
      </c>
      <c r="Q355" s="106" t="s">
        <v>85</v>
      </c>
      <c r="R355" s="106" t="s">
        <v>10</v>
      </c>
      <c r="S355" s="106" t="s">
        <v>10</v>
      </c>
      <c r="T355" s="105" t="s">
        <v>92</v>
      </c>
      <c r="U355" s="105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105">
        <v>11</v>
      </c>
      <c r="P356" s="109">
        <v>10540.48</v>
      </c>
      <c r="Q356" s="106" t="s">
        <v>113</v>
      </c>
      <c r="R356" s="106" t="s">
        <v>10</v>
      </c>
      <c r="S356" s="106" t="s">
        <v>10</v>
      </c>
      <c r="T356" s="105" t="s">
        <v>114</v>
      </c>
      <c r="U356" s="105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105">
        <v>11</v>
      </c>
      <c r="P357" s="109">
        <v>9709.73</v>
      </c>
      <c r="Q357" s="106" t="s">
        <v>85</v>
      </c>
      <c r="R357" s="106" t="s">
        <v>10</v>
      </c>
      <c r="S357" s="106" t="s">
        <v>10</v>
      </c>
      <c r="T357" s="105" t="s">
        <v>92</v>
      </c>
      <c r="U357" s="105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105">
        <v>12</v>
      </c>
      <c r="P358" s="109">
        <v>11113.88</v>
      </c>
      <c r="Q358" s="106" t="s">
        <v>113</v>
      </c>
      <c r="R358" s="106" t="s">
        <v>10</v>
      </c>
      <c r="S358" s="106" t="s">
        <v>10</v>
      </c>
      <c r="T358" s="105" t="s">
        <v>114</v>
      </c>
      <c r="U358" s="105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105">
        <v>12</v>
      </c>
      <c r="P359" s="109">
        <v>10237.94</v>
      </c>
      <c r="Q359" s="106" t="s">
        <v>85</v>
      </c>
      <c r="R359" s="106" t="s">
        <v>10</v>
      </c>
      <c r="S359" s="106" t="s">
        <v>10</v>
      </c>
      <c r="T359" s="105" t="s">
        <v>92</v>
      </c>
      <c r="U359" s="105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105">
        <v>13</v>
      </c>
      <c r="P360" s="109">
        <v>11718.48</v>
      </c>
      <c r="Q360" s="106" t="s">
        <v>113</v>
      </c>
      <c r="R360" s="106" t="s">
        <v>10</v>
      </c>
      <c r="S360" s="106" t="s">
        <v>10</v>
      </c>
      <c r="T360" s="105" t="s">
        <v>114</v>
      </c>
      <c r="U360" s="105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105">
        <v>13</v>
      </c>
      <c r="P361" s="109">
        <v>10794.88</v>
      </c>
      <c r="Q361" s="106" t="s">
        <v>85</v>
      </c>
      <c r="R361" s="106" t="s">
        <v>10</v>
      </c>
      <c r="S361" s="106" t="s">
        <v>10</v>
      </c>
      <c r="T361" s="105" t="s">
        <v>92</v>
      </c>
      <c r="U361" s="105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105">
        <v>14</v>
      </c>
      <c r="P362" s="109">
        <v>12355.97</v>
      </c>
      <c r="Q362" s="106" t="s">
        <v>113</v>
      </c>
      <c r="R362" s="106" t="s">
        <v>10</v>
      </c>
      <c r="S362" s="106" t="s">
        <v>10</v>
      </c>
      <c r="T362" s="105" t="s">
        <v>114</v>
      </c>
      <c r="U362" s="105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105">
        <v>14</v>
      </c>
      <c r="P363" s="109">
        <v>11382.12</v>
      </c>
      <c r="Q363" s="106" t="s">
        <v>85</v>
      </c>
      <c r="R363" s="106" t="s">
        <v>10</v>
      </c>
      <c r="S363" s="106" t="s">
        <v>10</v>
      </c>
      <c r="T363" s="105" t="s">
        <v>92</v>
      </c>
      <c r="U363" s="105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105">
        <v>15</v>
      </c>
      <c r="P364" s="109">
        <v>13028.13</v>
      </c>
      <c r="Q364" s="106" t="s">
        <v>113</v>
      </c>
      <c r="R364" s="106" t="s">
        <v>10</v>
      </c>
      <c r="S364" s="106" t="s">
        <v>10</v>
      </c>
      <c r="T364" s="105" t="s">
        <v>114</v>
      </c>
      <c r="U364" s="105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105">
        <v>15</v>
      </c>
      <c r="P365" s="109">
        <v>12001.31</v>
      </c>
      <c r="Q365" s="106" t="s">
        <v>85</v>
      </c>
      <c r="R365" s="106" t="s">
        <v>10</v>
      </c>
      <c r="S365" s="106" t="s">
        <v>10</v>
      </c>
      <c r="T365" s="105" t="s">
        <v>92</v>
      </c>
      <c r="U365" s="105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105">
        <v>16</v>
      </c>
      <c r="P366" s="109">
        <v>13736.86</v>
      </c>
      <c r="Q366" s="106" t="s">
        <v>113</v>
      </c>
      <c r="R366" s="106" t="s">
        <v>10</v>
      </c>
      <c r="S366" s="106" t="s">
        <v>10</v>
      </c>
      <c r="T366" s="105" t="s">
        <v>114</v>
      </c>
      <c r="U366" s="105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105">
        <v>16</v>
      </c>
      <c r="P367" s="109">
        <v>12654.18</v>
      </c>
      <c r="Q367" s="106" t="s">
        <v>85</v>
      </c>
      <c r="R367" s="106" t="s">
        <v>10</v>
      </c>
      <c r="S367" s="106" t="s">
        <v>10</v>
      </c>
      <c r="T367" s="105" t="s">
        <v>92</v>
      </c>
      <c r="U367" s="105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105">
        <v>17</v>
      </c>
      <c r="P368" s="109">
        <v>14484.15</v>
      </c>
      <c r="Q368" s="106" t="s">
        <v>113</v>
      </c>
      <c r="R368" s="106" t="s">
        <v>10</v>
      </c>
      <c r="S368" s="106" t="s">
        <v>10</v>
      </c>
      <c r="T368" s="105" t="s">
        <v>114</v>
      </c>
      <c r="U368" s="105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105">
        <v>17</v>
      </c>
      <c r="P369" s="109">
        <v>13342.57</v>
      </c>
      <c r="Q369" s="106" t="s">
        <v>85</v>
      </c>
      <c r="R369" s="106" t="s">
        <v>10</v>
      </c>
      <c r="S369" s="106" t="s">
        <v>10</v>
      </c>
      <c r="T369" s="105" t="s">
        <v>92</v>
      </c>
      <c r="U369" s="105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105">
        <v>18</v>
      </c>
      <c r="P370" s="109">
        <v>15272.08</v>
      </c>
      <c r="Q370" s="106" t="s">
        <v>113</v>
      </c>
      <c r="R370" s="106" t="s">
        <v>10</v>
      </c>
      <c r="S370" s="106" t="s">
        <v>10</v>
      </c>
      <c r="T370" s="105" t="s">
        <v>114</v>
      </c>
      <c r="U370" s="105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105">
        <v>18</v>
      </c>
      <c r="P371" s="109">
        <v>14068.41</v>
      </c>
      <c r="Q371" s="106" t="s">
        <v>85</v>
      </c>
      <c r="R371" s="106" t="s">
        <v>10</v>
      </c>
      <c r="S371" s="106" t="s">
        <v>10</v>
      </c>
      <c r="T371" s="105" t="s">
        <v>92</v>
      </c>
      <c r="U371" s="105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105">
        <v>19</v>
      </c>
      <c r="P372" s="109">
        <v>16102.88</v>
      </c>
      <c r="Q372" s="106" t="s">
        <v>113</v>
      </c>
      <c r="R372" s="106" t="s">
        <v>10</v>
      </c>
      <c r="S372" s="106" t="s">
        <v>10</v>
      </c>
      <c r="T372" s="105" t="s">
        <v>114</v>
      </c>
      <c r="U372" s="105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105">
        <v>19</v>
      </c>
      <c r="P373" s="109">
        <v>14833.73</v>
      </c>
      <c r="Q373" s="106" t="s">
        <v>85</v>
      </c>
      <c r="R373" s="106" t="s">
        <v>10</v>
      </c>
      <c r="S373" s="106" t="s">
        <v>10</v>
      </c>
      <c r="T373" s="105" t="s">
        <v>92</v>
      </c>
      <c r="U373" s="105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105">
        <v>20</v>
      </c>
      <c r="P374" s="109">
        <v>16978.89</v>
      </c>
      <c r="Q374" s="106" t="s">
        <v>113</v>
      </c>
      <c r="R374" s="106" t="s">
        <v>10</v>
      </c>
      <c r="S374" s="106" t="s">
        <v>10</v>
      </c>
      <c r="T374" s="105" t="s">
        <v>114</v>
      </c>
      <c r="U374" s="105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105">
        <v>20</v>
      </c>
      <c r="P375" s="109">
        <v>15640.68</v>
      </c>
      <c r="Q375" s="106" t="s">
        <v>85</v>
      </c>
      <c r="R375" s="106" t="s">
        <v>10</v>
      </c>
      <c r="S375" s="106" t="s">
        <v>10</v>
      </c>
      <c r="T375" s="105" t="s">
        <v>92</v>
      </c>
      <c r="U375" s="105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105">
        <v>21</v>
      </c>
      <c r="P376" s="109">
        <v>17902.54</v>
      </c>
      <c r="Q376" s="106" t="s">
        <v>113</v>
      </c>
      <c r="R376" s="106" t="s">
        <v>10</v>
      </c>
      <c r="S376" s="106" t="s">
        <v>10</v>
      </c>
      <c r="T376" s="105" t="s">
        <v>114</v>
      </c>
      <c r="U376" s="105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105">
        <v>21</v>
      </c>
      <c r="P377" s="109">
        <v>16491.53</v>
      </c>
      <c r="Q377" s="106" t="s">
        <v>85</v>
      </c>
      <c r="R377" s="106" t="s">
        <v>10</v>
      </c>
      <c r="S377" s="106" t="s">
        <v>10</v>
      </c>
      <c r="T377" s="105" t="s">
        <v>92</v>
      </c>
      <c r="U377" s="105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105">
        <v>22</v>
      </c>
      <c r="P378" s="109">
        <v>18876.43</v>
      </c>
      <c r="Q378" s="106" t="s">
        <v>113</v>
      </c>
      <c r="R378" s="106" t="s">
        <v>10</v>
      </c>
      <c r="S378" s="106" t="s">
        <v>10</v>
      </c>
      <c r="T378" s="105" t="s">
        <v>114</v>
      </c>
      <c r="U378" s="105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105">
        <v>22</v>
      </c>
      <c r="P379" s="109">
        <v>17388.68</v>
      </c>
      <c r="Q379" s="106" t="s">
        <v>85</v>
      </c>
      <c r="R379" s="106" t="s">
        <v>10</v>
      </c>
      <c r="S379" s="106" t="s">
        <v>10</v>
      </c>
      <c r="T379" s="105" t="s">
        <v>92</v>
      </c>
      <c r="U379" s="105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105">
        <v>23</v>
      </c>
      <c r="P380" s="109">
        <v>19903.310000000001</v>
      </c>
      <c r="Q380" s="106" t="s">
        <v>113</v>
      </c>
      <c r="R380" s="106" t="s">
        <v>10</v>
      </c>
      <c r="S380" s="106" t="s">
        <v>10</v>
      </c>
      <c r="T380" s="105" t="s">
        <v>114</v>
      </c>
      <c r="U380" s="105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105">
        <v>23</v>
      </c>
      <c r="P381" s="109">
        <v>18334.62</v>
      </c>
      <c r="Q381" s="106" t="s">
        <v>85</v>
      </c>
      <c r="R381" s="106" t="s">
        <v>10</v>
      </c>
      <c r="S381" s="106" t="s">
        <v>10</v>
      </c>
      <c r="T381" s="105" t="s">
        <v>92</v>
      </c>
      <c r="U381" s="105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105">
        <v>24</v>
      </c>
      <c r="P382" s="109">
        <v>20986.05</v>
      </c>
      <c r="Q382" s="106" t="s">
        <v>113</v>
      </c>
      <c r="R382" s="106" t="s">
        <v>10</v>
      </c>
      <c r="S382" s="106" t="s">
        <v>10</v>
      </c>
      <c r="T382" s="105" t="s">
        <v>114</v>
      </c>
      <c r="U382" s="105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105">
        <v>24</v>
      </c>
      <c r="P383" s="109">
        <v>12495.77</v>
      </c>
      <c r="Q383" s="106" t="s">
        <v>85</v>
      </c>
      <c r="R383" s="106" t="s">
        <v>10</v>
      </c>
      <c r="S383" s="106" t="s">
        <v>10</v>
      </c>
      <c r="T383" s="105" t="s">
        <v>92</v>
      </c>
      <c r="U383" s="105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105">
        <v>24</v>
      </c>
      <c r="P384" s="109">
        <v>6836.26</v>
      </c>
      <c r="Q384" s="106" t="s">
        <v>85</v>
      </c>
      <c r="R384" s="106" t="s">
        <v>10</v>
      </c>
      <c r="S384" s="106" t="s">
        <v>89</v>
      </c>
      <c r="T384" s="105" t="s">
        <v>92</v>
      </c>
      <c r="U384" s="105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105">
        <v>25</v>
      </c>
      <c r="P385" s="109">
        <v>22127.69</v>
      </c>
      <c r="Q385" s="106" t="s">
        <v>113</v>
      </c>
      <c r="R385" s="106" t="s">
        <v>10</v>
      </c>
      <c r="S385" s="106" t="s">
        <v>10</v>
      </c>
      <c r="T385" s="105" t="s">
        <v>114</v>
      </c>
      <c r="U385" s="105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105">
        <v>25</v>
      </c>
      <c r="P386" s="109">
        <v>20383.689999999999</v>
      </c>
      <c r="Q386" s="106" t="s">
        <v>85</v>
      </c>
      <c r="R386" s="106" t="s">
        <v>10</v>
      </c>
      <c r="S386" s="106" t="s">
        <v>89</v>
      </c>
      <c r="T386" s="105" t="s">
        <v>92</v>
      </c>
      <c r="U386" s="105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105">
        <v>26</v>
      </c>
      <c r="P387" s="109">
        <v>1625.64</v>
      </c>
      <c r="Q387" s="106" t="s">
        <v>113</v>
      </c>
      <c r="R387" s="106" t="s">
        <v>10</v>
      </c>
      <c r="S387" s="106" t="s">
        <v>10</v>
      </c>
      <c r="T387" s="105" t="s">
        <v>114</v>
      </c>
      <c r="U387" s="105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105">
        <v>26</v>
      </c>
      <c r="P388" s="109">
        <v>21705.8</v>
      </c>
      <c r="Q388" s="106" t="s">
        <v>113</v>
      </c>
      <c r="R388" s="106" t="s">
        <v>10</v>
      </c>
      <c r="S388" s="106" t="s">
        <v>89</v>
      </c>
      <c r="T388" s="105" t="s">
        <v>114</v>
      </c>
      <c r="U388" s="105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105">
        <v>26</v>
      </c>
      <c r="P389" s="109">
        <v>21492.560000000001</v>
      </c>
      <c r="Q389" s="106" t="s">
        <v>85</v>
      </c>
      <c r="R389" s="106" t="s">
        <v>10</v>
      </c>
      <c r="S389" s="106" t="s">
        <v>89</v>
      </c>
      <c r="T389" s="105" t="s">
        <v>92</v>
      </c>
      <c r="U389" s="105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105">
        <v>27</v>
      </c>
      <c r="P390" s="109">
        <v>24600.67</v>
      </c>
      <c r="Q390" s="106" t="s">
        <v>113</v>
      </c>
      <c r="R390" s="106" t="s">
        <v>10</v>
      </c>
      <c r="S390" s="106" t="s">
        <v>89</v>
      </c>
      <c r="T390" s="105" t="s">
        <v>114</v>
      </c>
      <c r="U390" s="105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105">
        <v>27</v>
      </c>
      <c r="P391" s="109">
        <v>22661.759999999998</v>
      </c>
      <c r="Q391" s="106" t="s">
        <v>85</v>
      </c>
      <c r="R391" s="106" t="s">
        <v>10</v>
      </c>
      <c r="S391" s="106" t="s">
        <v>89</v>
      </c>
      <c r="T391" s="105" t="s">
        <v>92</v>
      </c>
      <c r="U391" s="105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105">
        <v>28</v>
      </c>
      <c r="P392" s="109">
        <v>25938.95</v>
      </c>
      <c r="Q392" s="106" t="s">
        <v>113</v>
      </c>
      <c r="R392" s="106" t="s">
        <v>10</v>
      </c>
      <c r="S392" s="106" t="s">
        <v>89</v>
      </c>
      <c r="T392" s="105" t="s">
        <v>114</v>
      </c>
      <c r="U392" s="105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105">
        <v>28</v>
      </c>
      <c r="P393" s="109">
        <v>23894.55</v>
      </c>
      <c r="Q393" s="106" t="s">
        <v>85</v>
      </c>
      <c r="R393" s="106" t="s">
        <v>10</v>
      </c>
      <c r="S393" s="106" t="s">
        <v>89</v>
      </c>
      <c r="T393" s="105" t="s">
        <v>92</v>
      </c>
      <c r="U393" s="105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105">
        <v>29</v>
      </c>
      <c r="P394" s="109">
        <v>27350.03</v>
      </c>
      <c r="Q394" s="106" t="s">
        <v>113</v>
      </c>
      <c r="R394" s="106" t="s">
        <v>10</v>
      </c>
      <c r="S394" s="106" t="s">
        <v>89</v>
      </c>
      <c r="T394" s="105" t="s">
        <v>114</v>
      </c>
      <c r="U394" s="105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105">
        <v>29</v>
      </c>
      <c r="P395" s="109">
        <v>25194.41</v>
      </c>
      <c r="Q395" s="106" t="s">
        <v>85</v>
      </c>
      <c r="R395" s="106" t="s">
        <v>10</v>
      </c>
      <c r="S395" s="106" t="s">
        <v>89</v>
      </c>
      <c r="T395" s="105" t="s">
        <v>92</v>
      </c>
      <c r="U395" s="105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105">
        <v>30</v>
      </c>
      <c r="P396" s="109">
        <v>28837.87</v>
      </c>
      <c r="Q396" s="106" t="s">
        <v>113</v>
      </c>
      <c r="R396" s="106" t="s">
        <v>10</v>
      </c>
      <c r="S396" s="106" t="s">
        <v>89</v>
      </c>
      <c r="T396" s="105" t="s">
        <v>114</v>
      </c>
      <c r="U396" s="105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105">
        <v>30</v>
      </c>
      <c r="P397" s="109">
        <v>26564.99</v>
      </c>
      <c r="Q397" s="106" t="s">
        <v>85</v>
      </c>
      <c r="R397" s="106" t="s">
        <v>10</v>
      </c>
      <c r="S397" s="106" t="s">
        <v>89</v>
      </c>
      <c r="T397" s="105" t="s">
        <v>92</v>
      </c>
      <c r="U397" s="105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105">
        <v>31</v>
      </c>
      <c r="P398" s="109">
        <v>30406.65</v>
      </c>
      <c r="Q398" s="106" t="s">
        <v>113</v>
      </c>
      <c r="R398" s="106" t="s">
        <v>10</v>
      </c>
      <c r="S398" s="106" t="s">
        <v>89</v>
      </c>
      <c r="T398" s="105" t="s">
        <v>114</v>
      </c>
      <c r="U398" s="105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105">
        <v>31</v>
      </c>
      <c r="P399" s="109">
        <v>28010.13</v>
      </c>
      <c r="Q399" s="106" t="s">
        <v>85</v>
      </c>
      <c r="R399" s="106" t="s">
        <v>10</v>
      </c>
      <c r="S399" s="106" t="s">
        <v>89</v>
      </c>
      <c r="T399" s="105" t="s">
        <v>92</v>
      </c>
      <c r="U399" s="105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105">
        <v>32</v>
      </c>
      <c r="P400" s="109">
        <v>32060.77</v>
      </c>
      <c r="Q400" s="106" t="s">
        <v>113</v>
      </c>
      <c r="R400" s="106" t="s">
        <v>10</v>
      </c>
      <c r="S400" s="106" t="s">
        <v>89</v>
      </c>
      <c r="T400" s="105" t="s">
        <v>114</v>
      </c>
      <c r="U400" s="105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105">
        <v>32</v>
      </c>
      <c r="P401" s="109">
        <v>29533.88</v>
      </c>
      <c r="Q401" s="106" t="s">
        <v>85</v>
      </c>
      <c r="R401" s="106" t="s">
        <v>10</v>
      </c>
      <c r="S401" s="106" t="s">
        <v>89</v>
      </c>
      <c r="T401" s="105" t="s">
        <v>92</v>
      </c>
      <c r="U401" s="105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105">
        <v>33</v>
      </c>
      <c r="P402" s="109">
        <v>33804.879999999997</v>
      </c>
      <c r="Q402" s="106" t="s">
        <v>113</v>
      </c>
      <c r="R402" s="106" t="s">
        <v>10</v>
      </c>
      <c r="S402" s="106" t="s">
        <v>89</v>
      </c>
      <c r="T402" s="105" t="s">
        <v>114</v>
      </c>
      <c r="U402" s="105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105">
        <v>33</v>
      </c>
      <c r="P403" s="109">
        <v>31140.52</v>
      </c>
      <c r="Q403" s="106" t="s">
        <v>85</v>
      </c>
      <c r="R403" s="106" t="s">
        <v>10</v>
      </c>
      <c r="S403" s="106" t="s">
        <v>89</v>
      </c>
      <c r="T403" s="105" t="s">
        <v>92</v>
      </c>
      <c r="U403" s="105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105">
        <v>34</v>
      </c>
      <c r="P404" s="109">
        <v>35643.870000000003</v>
      </c>
      <c r="Q404" s="106" t="s">
        <v>113</v>
      </c>
      <c r="R404" s="106" t="s">
        <v>10</v>
      </c>
      <c r="S404" s="106" t="s">
        <v>89</v>
      </c>
      <c r="T404" s="105" t="s">
        <v>114</v>
      </c>
      <c r="U404" s="105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105">
        <v>34</v>
      </c>
      <c r="P405" s="109">
        <v>32834.57</v>
      </c>
      <c r="Q405" s="106" t="s">
        <v>85</v>
      </c>
      <c r="R405" s="106" t="s">
        <v>10</v>
      </c>
      <c r="S405" s="106" t="s">
        <v>89</v>
      </c>
      <c r="T405" s="105" t="s">
        <v>92</v>
      </c>
      <c r="U405" s="105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105">
        <v>35</v>
      </c>
      <c r="P406" s="109">
        <v>37582.89</v>
      </c>
      <c r="Q406" s="106" t="s">
        <v>113</v>
      </c>
      <c r="R406" s="106" t="s">
        <v>10</v>
      </c>
      <c r="S406" s="106" t="s">
        <v>89</v>
      </c>
      <c r="T406" s="105" t="s">
        <v>114</v>
      </c>
      <c r="U406" s="105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105">
        <v>35</v>
      </c>
      <c r="P407" s="109">
        <v>34620.769999999997</v>
      </c>
      <c r="Q407" s="106" t="s">
        <v>85</v>
      </c>
      <c r="R407" s="106" t="s">
        <v>10</v>
      </c>
      <c r="S407" s="106" t="s">
        <v>89</v>
      </c>
      <c r="T407" s="105" t="s">
        <v>92</v>
      </c>
      <c r="U407" s="105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105">
        <v>36</v>
      </c>
      <c r="P408" s="109">
        <v>39627.589999999997</v>
      </c>
      <c r="Q408" s="106" t="s">
        <v>113</v>
      </c>
      <c r="R408" s="106" t="s">
        <v>10</v>
      </c>
      <c r="S408" s="106" t="s">
        <v>89</v>
      </c>
      <c r="T408" s="105" t="s">
        <v>114</v>
      </c>
      <c r="U408" s="105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105">
        <v>36</v>
      </c>
      <c r="P409" s="109">
        <v>36504.31</v>
      </c>
      <c r="Q409" s="106" t="s">
        <v>85</v>
      </c>
      <c r="R409" s="106" t="s">
        <v>10</v>
      </c>
      <c r="S409" s="106" t="s">
        <v>89</v>
      </c>
      <c r="T409" s="105" t="s">
        <v>92</v>
      </c>
      <c r="U409" s="105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486" activePane="bottomLeft" state="frozen"/>
      <selection activeCell="B1" sqref="B1"/>
      <selection pane="bottomLeft" activeCell="G506" sqref="G506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16" t="s">
        <v>30</v>
      </c>
      <c r="D1" s="216"/>
      <c r="E1" s="216"/>
      <c r="F1" s="216"/>
      <c r="G1" s="216"/>
      <c r="H1" s="216"/>
      <c r="K1" s="64">
        <f>'Resumen Mail'!B7</f>
        <v>44927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113.87760000000002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09">
        <v>1</v>
      </c>
      <c r="D4" s="262">
        <v>24406.39</v>
      </c>
      <c r="E4" s="80">
        <v>6510.89</v>
      </c>
      <c r="F4" s="81" t="s">
        <v>78</v>
      </c>
      <c r="G4" s="80">
        <v>30917.279999999999</v>
      </c>
      <c r="H4" s="82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11"/>
      <c r="D5" s="263"/>
      <c r="E5" s="83">
        <v>6510.89</v>
      </c>
      <c r="F5" s="83">
        <v>550.33000000000004</v>
      </c>
      <c r="G5" s="83">
        <v>31467.61</v>
      </c>
      <c r="H5" s="84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09">
        <v>2</v>
      </c>
      <c r="D6" s="262">
        <v>25138.58</v>
      </c>
      <c r="E6" s="83">
        <v>5778.7</v>
      </c>
      <c r="F6" s="85" t="s">
        <v>78</v>
      </c>
      <c r="G6" s="83">
        <v>30917.279999999999</v>
      </c>
      <c r="H6" s="84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11"/>
      <c r="D7" s="263"/>
      <c r="E7" s="83">
        <v>5778.7</v>
      </c>
      <c r="F7" s="83">
        <v>550.33000000000004</v>
      </c>
      <c r="G7" s="83">
        <v>31467.61</v>
      </c>
      <c r="H7" s="84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09">
        <v>3</v>
      </c>
      <c r="D8" s="262">
        <v>25892.73</v>
      </c>
      <c r="E8" s="83">
        <v>5024.55</v>
      </c>
      <c r="F8" s="85" t="s">
        <v>78</v>
      </c>
      <c r="G8" s="83">
        <v>30917.279999999999</v>
      </c>
      <c r="H8" s="84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11"/>
      <c r="D9" s="263"/>
      <c r="E9" s="83">
        <v>5024.55</v>
      </c>
      <c r="F9" s="83">
        <v>371.01</v>
      </c>
      <c r="G9" s="83">
        <v>31288.29</v>
      </c>
      <c r="H9" s="84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09">
        <v>4</v>
      </c>
      <c r="D10" s="262">
        <v>26669.52</v>
      </c>
      <c r="E10" s="83">
        <v>4247.76</v>
      </c>
      <c r="F10" s="85" t="s">
        <v>78</v>
      </c>
      <c r="G10" s="83">
        <v>30917.279999999999</v>
      </c>
      <c r="H10" s="84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11"/>
      <c r="D11" s="263"/>
      <c r="E11" s="83">
        <v>4247.76</v>
      </c>
      <c r="F11" s="83">
        <v>371.01</v>
      </c>
      <c r="G11" s="83">
        <v>31288.29</v>
      </c>
      <c r="H11" s="84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09">
        <v>5</v>
      </c>
      <c r="D12" s="262">
        <v>27469.599999999999</v>
      </c>
      <c r="E12" s="83">
        <v>3447.68</v>
      </c>
      <c r="F12" s="85" t="s">
        <v>78</v>
      </c>
      <c r="G12" s="83">
        <v>30917.279999999999</v>
      </c>
      <c r="H12" s="84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11"/>
      <c r="D13" s="263"/>
      <c r="E13" s="83">
        <v>3447.68</v>
      </c>
      <c r="F13" s="83">
        <v>371.01</v>
      </c>
      <c r="G13" s="83">
        <v>31288.29</v>
      </c>
      <c r="H13" s="84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09">
        <v>6</v>
      </c>
      <c r="D14" s="262">
        <v>28293.69</v>
      </c>
      <c r="E14" s="83">
        <v>2623.59</v>
      </c>
      <c r="F14" s="85" t="s">
        <v>78</v>
      </c>
      <c r="G14" s="83">
        <v>30917.279999999999</v>
      </c>
      <c r="H14" s="84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11"/>
      <c r="D15" s="263"/>
      <c r="E15" s="83">
        <v>2623.59</v>
      </c>
      <c r="F15" s="83">
        <v>371.01</v>
      </c>
      <c r="G15" s="83">
        <v>31288.29</v>
      </c>
      <c r="H15" s="84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09">
        <v>7</v>
      </c>
      <c r="D16" s="262">
        <v>29142.5</v>
      </c>
      <c r="E16" s="83">
        <v>1774.78</v>
      </c>
      <c r="F16" s="85" t="s">
        <v>78</v>
      </c>
      <c r="G16" s="83">
        <v>30917.279999999999</v>
      </c>
      <c r="H16" s="84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11"/>
      <c r="D17" s="263"/>
      <c r="E17" s="83">
        <v>1774.78</v>
      </c>
      <c r="F17" s="83">
        <v>371.01</v>
      </c>
      <c r="G17" s="83">
        <v>31288.29</v>
      </c>
      <c r="H17" s="84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09">
        <v>8</v>
      </c>
      <c r="D18" s="262">
        <v>30016.77</v>
      </c>
      <c r="E18" s="83">
        <v>900.51</v>
      </c>
      <c r="F18" s="85" t="s">
        <v>78</v>
      </c>
      <c r="G18" s="83">
        <v>30917.279999999999</v>
      </c>
      <c r="H18" s="84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11"/>
      <c r="D19" s="263"/>
      <c r="E19" s="83">
        <v>900.51</v>
      </c>
      <c r="F19" s="83">
        <v>371.01</v>
      </c>
      <c r="G19" s="83">
        <v>31288.29</v>
      </c>
      <c r="H19" s="84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thickBot="1">
      <c r="A21" s="3" t="str">
        <f t="shared" si="1"/>
        <v xml:space="preserve"> </v>
      </c>
      <c r="C21" s="209"/>
      <c r="D21" s="262"/>
      <c r="E21" s="80"/>
      <c r="F21" s="81"/>
      <c r="G21" s="80"/>
      <c r="H21" s="82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thickBot="1">
      <c r="A22" s="3" t="str">
        <f t="shared" si="1"/>
        <v xml:space="preserve"> </v>
      </c>
      <c r="C22" s="211"/>
      <c r="D22" s="263"/>
      <c r="E22" s="83"/>
      <c r="F22" s="83"/>
      <c r="G22" s="83"/>
      <c r="H22" s="84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thickBot="1">
      <c r="A23" s="3" t="str">
        <f t="shared" si="1"/>
        <v xml:space="preserve"> </v>
      </c>
      <c r="C23" s="209"/>
      <c r="D23" s="262"/>
      <c r="E23" s="83"/>
      <c r="F23" s="85"/>
      <c r="G23" s="83"/>
      <c r="H23" s="84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thickBot="1">
      <c r="A24" s="3" t="str">
        <f t="shared" si="1"/>
        <v xml:space="preserve"> </v>
      </c>
      <c r="C24" s="211"/>
      <c r="D24" s="263"/>
      <c r="E24" s="83"/>
      <c r="F24" s="83"/>
      <c r="G24" s="83"/>
      <c r="H24" s="84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thickBot="1">
      <c r="A25" s="3" t="str">
        <f t="shared" si="1"/>
        <v xml:space="preserve"> </v>
      </c>
      <c r="C25" s="209"/>
      <c r="D25" s="262"/>
      <c r="E25" s="83"/>
      <c r="F25" s="85"/>
      <c r="G25" s="83"/>
      <c r="H25" s="84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thickBot="1">
      <c r="A26" s="3" t="str">
        <f t="shared" si="1"/>
        <v xml:space="preserve"> </v>
      </c>
      <c r="C26" s="211"/>
      <c r="D26" s="263"/>
      <c r="E26" s="83"/>
      <c r="F26" s="83"/>
      <c r="G26" s="83"/>
      <c r="H26" s="84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thickBot="1">
      <c r="A27" s="3" t="str">
        <f t="shared" si="1"/>
        <v xml:space="preserve"> </v>
      </c>
      <c r="C27" s="209"/>
      <c r="D27" s="262"/>
      <c r="E27" s="83"/>
      <c r="F27" s="85"/>
      <c r="G27" s="83"/>
      <c r="H27" s="84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thickBot="1">
      <c r="A28" s="3" t="str">
        <f t="shared" si="1"/>
        <v xml:space="preserve"> </v>
      </c>
      <c r="C28" s="211"/>
      <c r="D28" s="263"/>
      <c r="E28" s="83"/>
      <c r="F28" s="83"/>
      <c r="G28" s="83"/>
      <c r="H28" s="84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thickBot="1">
      <c r="A29" s="3" t="str">
        <f t="shared" si="1"/>
        <v xml:space="preserve"> </v>
      </c>
      <c r="C29" s="209"/>
      <c r="D29" s="262"/>
      <c r="E29" s="83"/>
      <c r="F29" s="85"/>
      <c r="G29" s="83"/>
      <c r="H29" s="84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thickBot="1">
      <c r="A30" s="3" t="str">
        <f t="shared" si="1"/>
        <v xml:space="preserve"> </v>
      </c>
      <c r="C30" s="211"/>
      <c r="D30" s="263"/>
      <c r="E30" s="83"/>
      <c r="F30" s="83"/>
      <c r="G30" s="83"/>
      <c r="H30" s="84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09">
        <v>1</v>
      </c>
      <c r="D32" s="252">
        <v>19290.5</v>
      </c>
      <c r="E32" s="86">
        <v>4956.9799999999996</v>
      </c>
      <c r="F32" s="81" t="s">
        <v>78</v>
      </c>
      <c r="G32" s="86">
        <v>24247.48</v>
      </c>
      <c r="H32" s="82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11"/>
      <c r="D33" s="253"/>
      <c r="E33" s="87">
        <v>4956.9799999999996</v>
      </c>
      <c r="F33" s="85">
        <v>290.97000000000003</v>
      </c>
      <c r="G33" s="87">
        <v>24538.45</v>
      </c>
      <c r="H33" s="84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09">
        <v>2</v>
      </c>
      <c r="D34" s="252">
        <v>19849.919999999998</v>
      </c>
      <c r="E34" s="87">
        <v>4397.5600000000004</v>
      </c>
      <c r="F34" s="85" t="s">
        <v>78</v>
      </c>
      <c r="G34" s="87">
        <v>24247.48</v>
      </c>
      <c r="H34" s="84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11"/>
      <c r="D35" s="253"/>
      <c r="E35" s="87">
        <v>4397.5600000000004</v>
      </c>
      <c r="F35" s="85">
        <v>202.06</v>
      </c>
      <c r="G35" s="87">
        <v>24449.54</v>
      </c>
      <c r="H35" s="84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09">
        <v>3</v>
      </c>
      <c r="D36" s="252">
        <v>20425.57</v>
      </c>
      <c r="E36" s="87">
        <v>3821.91</v>
      </c>
      <c r="F36" s="85" t="s">
        <v>78</v>
      </c>
      <c r="G36" s="87">
        <v>24247.48</v>
      </c>
      <c r="H36" s="84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11"/>
      <c r="D37" s="253"/>
      <c r="E37" s="87">
        <v>3821.91</v>
      </c>
      <c r="F37" s="85">
        <v>202.06</v>
      </c>
      <c r="G37" s="87">
        <v>24449.54</v>
      </c>
      <c r="H37" s="84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09">
        <v>4</v>
      </c>
      <c r="D38" s="252">
        <v>21017.91</v>
      </c>
      <c r="E38" s="87">
        <v>3229.57</v>
      </c>
      <c r="F38" s="85" t="s">
        <v>78</v>
      </c>
      <c r="G38" s="87">
        <v>24247.48</v>
      </c>
      <c r="H38" s="84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11"/>
      <c r="D39" s="253"/>
      <c r="E39" s="87">
        <v>3229.57</v>
      </c>
      <c r="F39" s="85">
        <v>202.06</v>
      </c>
      <c r="G39" s="87">
        <v>24449.54</v>
      </c>
      <c r="H39" s="84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09">
        <v>5</v>
      </c>
      <c r="D40" s="252">
        <v>21627.439999999999</v>
      </c>
      <c r="E40" s="87">
        <v>2620.04</v>
      </c>
      <c r="F40" s="85" t="s">
        <v>78</v>
      </c>
      <c r="G40" s="87">
        <v>24247.48</v>
      </c>
      <c r="H40" s="84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11"/>
      <c r="D41" s="253"/>
      <c r="E41" s="87">
        <v>2620.04</v>
      </c>
      <c r="F41" s="85">
        <v>223.08</v>
      </c>
      <c r="G41" s="87">
        <v>24470.560000000001</v>
      </c>
      <c r="H41" s="84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09">
        <v>6</v>
      </c>
      <c r="D42" s="252">
        <v>22254.63</v>
      </c>
      <c r="E42" s="87">
        <v>1992.85</v>
      </c>
      <c r="F42" s="85" t="s">
        <v>78</v>
      </c>
      <c r="G42" s="87">
        <v>24247.48</v>
      </c>
      <c r="H42" s="84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11"/>
      <c r="D43" s="253"/>
      <c r="E43" s="87">
        <v>1992.85</v>
      </c>
      <c r="F43" s="85">
        <v>223.08</v>
      </c>
      <c r="G43" s="87">
        <v>24470.560000000001</v>
      </c>
      <c r="H43" s="84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09">
        <v>7</v>
      </c>
      <c r="D44" s="252">
        <v>22900.01</v>
      </c>
      <c r="E44" s="87">
        <v>1347.47</v>
      </c>
      <c r="F44" s="85" t="s">
        <v>78</v>
      </c>
      <c r="G44" s="87">
        <v>24247.48</v>
      </c>
      <c r="H44" s="84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11"/>
      <c r="D45" s="253"/>
      <c r="E45" s="87">
        <v>1347.47</v>
      </c>
      <c r="F45" s="85">
        <v>223.08</v>
      </c>
      <c r="G45" s="87">
        <v>24470.560000000001</v>
      </c>
      <c r="H45" s="84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09">
        <v>8</v>
      </c>
      <c r="D46" s="252">
        <v>23564.2</v>
      </c>
      <c r="E46" s="85">
        <v>683.28</v>
      </c>
      <c r="F46" s="85" t="s">
        <v>78</v>
      </c>
      <c r="G46" s="87">
        <v>24247.48</v>
      </c>
      <c r="H46" s="84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11"/>
      <c r="D47" s="253"/>
      <c r="E47" s="85">
        <v>683.28</v>
      </c>
      <c r="F47" s="85">
        <v>244.09</v>
      </c>
      <c r="G47" s="87">
        <v>24491.57</v>
      </c>
      <c r="H47" s="84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09">
        <v>1</v>
      </c>
      <c r="D49" s="252">
        <v>1831.39</v>
      </c>
      <c r="E49" s="81">
        <v>109.88</v>
      </c>
      <c r="F49" s="81" t="s">
        <v>78</v>
      </c>
      <c r="G49" s="86">
        <v>1941.27</v>
      </c>
      <c r="H49" s="82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11"/>
      <c r="D50" s="253"/>
      <c r="E50" s="85">
        <v>109.88</v>
      </c>
      <c r="F50" s="85">
        <v>16.18</v>
      </c>
      <c r="G50" s="87">
        <v>1957.45</v>
      </c>
      <c r="H50" s="84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09">
        <v>2</v>
      </c>
      <c r="D51" s="252">
        <v>1831.39</v>
      </c>
      <c r="E51" s="85">
        <v>164.83</v>
      </c>
      <c r="F51" s="85" t="s">
        <v>78</v>
      </c>
      <c r="G51" s="87">
        <v>1996.22</v>
      </c>
      <c r="H51" s="84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11"/>
      <c r="D52" s="253"/>
      <c r="E52" s="85">
        <v>164.83</v>
      </c>
      <c r="F52" s="85">
        <v>16.64</v>
      </c>
      <c r="G52" s="87">
        <v>2012.86</v>
      </c>
      <c r="H52" s="84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09">
        <v>3</v>
      </c>
      <c r="D53" s="252">
        <v>1831.39</v>
      </c>
      <c r="E53" s="85">
        <v>219.77</v>
      </c>
      <c r="F53" s="85" t="s">
        <v>78</v>
      </c>
      <c r="G53" s="87">
        <v>2051.16</v>
      </c>
      <c r="H53" s="84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11"/>
      <c r="D54" s="253"/>
      <c r="E54" s="85">
        <v>219.77</v>
      </c>
      <c r="F54" s="85">
        <v>17.09</v>
      </c>
      <c r="G54" s="87">
        <v>2068.25</v>
      </c>
      <c r="H54" s="84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09">
        <v>4</v>
      </c>
      <c r="D55" s="252">
        <v>1831.39</v>
      </c>
      <c r="E55" s="85">
        <v>274.70999999999998</v>
      </c>
      <c r="F55" s="85" t="s">
        <v>78</v>
      </c>
      <c r="G55" s="87">
        <v>2106.1</v>
      </c>
      <c r="H55" s="84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11"/>
      <c r="D56" s="253"/>
      <c r="E56" s="85">
        <v>274.70999999999998</v>
      </c>
      <c r="F56" s="85">
        <v>19.38</v>
      </c>
      <c r="G56" s="87">
        <v>2125.48</v>
      </c>
      <c r="H56" s="84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09">
        <v>5</v>
      </c>
      <c r="D57" s="252">
        <v>1831.39</v>
      </c>
      <c r="E57" s="85">
        <v>329.65</v>
      </c>
      <c r="F57" s="85" t="s">
        <v>78</v>
      </c>
      <c r="G57" s="87">
        <v>2161.04</v>
      </c>
      <c r="H57" s="84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11"/>
      <c r="D58" s="253"/>
      <c r="E58" s="85">
        <v>329.65</v>
      </c>
      <c r="F58" s="85">
        <v>19.88</v>
      </c>
      <c r="G58" s="87">
        <v>2180.92</v>
      </c>
      <c r="H58" s="84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09">
        <v>6</v>
      </c>
      <c r="D59" s="252">
        <v>1831.39</v>
      </c>
      <c r="E59" s="85">
        <v>384.59</v>
      </c>
      <c r="F59" s="85" t="s">
        <v>78</v>
      </c>
      <c r="G59" s="87">
        <v>2215.98</v>
      </c>
      <c r="H59" s="84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11"/>
      <c r="D60" s="253"/>
      <c r="E60" s="85">
        <v>384.59</v>
      </c>
      <c r="F60" s="85">
        <v>20.39</v>
      </c>
      <c r="G60" s="87">
        <v>2236.37</v>
      </c>
      <c r="H60" s="84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09">
        <v>7</v>
      </c>
      <c r="D61" s="252">
        <v>1831.39</v>
      </c>
      <c r="E61" s="85">
        <v>439.53</v>
      </c>
      <c r="F61" s="85" t="s">
        <v>78</v>
      </c>
      <c r="G61" s="87">
        <v>2270.92</v>
      </c>
      <c r="H61" s="84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11"/>
      <c r="D62" s="253"/>
      <c r="E62" s="85">
        <v>439.53</v>
      </c>
      <c r="F62" s="85">
        <v>22.86</v>
      </c>
      <c r="G62" s="87">
        <v>2293.7800000000002</v>
      </c>
      <c r="H62" s="84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09">
        <v>8</v>
      </c>
      <c r="D63" s="252">
        <v>1831.39</v>
      </c>
      <c r="E63" s="85">
        <v>494.48</v>
      </c>
      <c r="F63" s="85" t="s">
        <v>78</v>
      </c>
      <c r="G63" s="87">
        <v>2325.87</v>
      </c>
      <c r="H63" s="84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11"/>
      <c r="D64" s="253"/>
      <c r="E64" s="85">
        <v>494.48</v>
      </c>
      <c r="F64" s="85">
        <v>23.41</v>
      </c>
      <c r="G64" s="87">
        <v>2349.2800000000002</v>
      </c>
      <c r="H64" s="84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09">
        <v>9</v>
      </c>
      <c r="D65" s="252">
        <v>1831.39</v>
      </c>
      <c r="E65" s="85">
        <v>549.41999999999996</v>
      </c>
      <c r="F65" s="85" t="s">
        <v>78</v>
      </c>
      <c r="G65" s="87">
        <v>2380.81</v>
      </c>
      <c r="H65" s="84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11"/>
      <c r="D66" s="253"/>
      <c r="E66" s="85">
        <v>549.41999999999996</v>
      </c>
      <c r="F66" s="85">
        <v>23.97</v>
      </c>
      <c r="G66" s="87">
        <v>2404.7800000000002</v>
      </c>
      <c r="H66" s="84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09">
        <v>10</v>
      </c>
      <c r="D67" s="252">
        <v>1831.39</v>
      </c>
      <c r="E67" s="85">
        <v>604.36</v>
      </c>
      <c r="F67" s="85" t="s">
        <v>78</v>
      </c>
      <c r="G67" s="87">
        <v>2435.75</v>
      </c>
      <c r="H67" s="84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11"/>
      <c r="D68" s="253"/>
      <c r="E68" s="85">
        <v>604.36</v>
      </c>
      <c r="F68" s="85">
        <v>24.52</v>
      </c>
      <c r="G68" s="87">
        <v>2460.27</v>
      </c>
      <c r="H68" s="84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09">
        <v>11</v>
      </c>
      <c r="D69" s="252">
        <v>1831.39</v>
      </c>
      <c r="E69" s="85">
        <v>659.3</v>
      </c>
      <c r="F69" s="85" t="s">
        <v>78</v>
      </c>
      <c r="G69" s="87">
        <v>2490.69</v>
      </c>
      <c r="H69" s="84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11"/>
      <c r="D70" s="253"/>
      <c r="E70" s="85">
        <v>659.3</v>
      </c>
      <c r="F70" s="85">
        <v>25.07</v>
      </c>
      <c r="G70" s="87">
        <v>2515.7600000000002</v>
      </c>
      <c r="H70" s="84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09">
        <v>12</v>
      </c>
      <c r="D71" s="252">
        <v>1831.39</v>
      </c>
      <c r="E71" s="85">
        <v>714.24</v>
      </c>
      <c r="F71" s="85" t="s">
        <v>78</v>
      </c>
      <c r="G71" s="87">
        <v>2545.63</v>
      </c>
      <c r="H71" s="84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11"/>
      <c r="D72" s="253"/>
      <c r="E72" s="85">
        <v>714.24</v>
      </c>
      <c r="F72" s="85">
        <v>25.63</v>
      </c>
      <c r="G72" s="87">
        <v>2571.2600000000002</v>
      </c>
      <c r="H72" s="84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09">
        <v>13</v>
      </c>
      <c r="D73" s="252">
        <v>1831.39</v>
      </c>
      <c r="E73" s="85">
        <v>769.18</v>
      </c>
      <c r="F73" s="85" t="s">
        <v>78</v>
      </c>
      <c r="G73" s="87">
        <v>2600.5700000000002</v>
      </c>
      <c r="H73" s="84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11"/>
      <c r="D74" s="253"/>
      <c r="E74" s="85">
        <v>769.18</v>
      </c>
      <c r="F74" s="85">
        <v>26.18</v>
      </c>
      <c r="G74" s="87">
        <v>2626.75</v>
      </c>
      <c r="H74" s="84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09">
        <v>14</v>
      </c>
      <c r="D75" s="252">
        <v>1831.39</v>
      </c>
      <c r="E75" s="85">
        <v>824.13</v>
      </c>
      <c r="F75" s="85" t="s">
        <v>78</v>
      </c>
      <c r="G75" s="87">
        <v>2655.52</v>
      </c>
      <c r="H75" s="84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11"/>
      <c r="D76" s="253"/>
      <c r="E76" s="85">
        <v>824.13</v>
      </c>
      <c r="F76" s="85">
        <v>26.73</v>
      </c>
      <c r="G76" s="87">
        <v>2682.25</v>
      </c>
      <c r="H76" s="84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09">
        <v>15</v>
      </c>
      <c r="D77" s="252">
        <v>1831.39</v>
      </c>
      <c r="E77" s="85">
        <v>879.07</v>
      </c>
      <c r="F77" s="85" t="s">
        <v>78</v>
      </c>
      <c r="G77" s="87">
        <v>2710.46</v>
      </c>
      <c r="H77" s="84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11"/>
      <c r="D78" s="253"/>
      <c r="E78" s="85">
        <v>879.07</v>
      </c>
      <c r="F78" s="85">
        <v>27.29</v>
      </c>
      <c r="G78" s="87">
        <v>2737.75</v>
      </c>
      <c r="H78" s="84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09">
        <v>16</v>
      </c>
      <c r="D79" s="252">
        <v>1831.39</v>
      </c>
      <c r="E79" s="85">
        <v>934.01</v>
      </c>
      <c r="F79" s="85" t="s">
        <v>78</v>
      </c>
      <c r="G79" s="87">
        <v>2765.4</v>
      </c>
      <c r="H79" s="84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11"/>
      <c r="D80" s="253"/>
      <c r="E80" s="85">
        <v>934.01</v>
      </c>
      <c r="F80" s="85">
        <v>27.84</v>
      </c>
      <c r="G80" s="87">
        <v>2793.24</v>
      </c>
      <c r="H80" s="84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09">
        <v>17</v>
      </c>
      <c r="D81" s="252">
        <v>1831.39</v>
      </c>
      <c r="E81" s="85">
        <v>988.95</v>
      </c>
      <c r="F81" s="85" t="s">
        <v>78</v>
      </c>
      <c r="G81" s="87">
        <v>2820.34</v>
      </c>
      <c r="H81" s="84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11"/>
      <c r="D82" s="253"/>
      <c r="E82" s="85">
        <v>988.95</v>
      </c>
      <c r="F82" s="85">
        <v>28.39</v>
      </c>
      <c r="G82" s="87">
        <v>2848.73</v>
      </c>
      <c r="H82" s="84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09">
        <v>18</v>
      </c>
      <c r="D83" s="252">
        <v>1831.39</v>
      </c>
      <c r="E83" s="87">
        <v>1043.8900000000001</v>
      </c>
      <c r="F83" s="85" t="s">
        <v>78</v>
      </c>
      <c r="G83" s="87">
        <v>2875.28</v>
      </c>
      <c r="H83" s="84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11"/>
      <c r="D84" s="253"/>
      <c r="E84" s="87">
        <v>1043.8900000000001</v>
      </c>
      <c r="F84" s="85">
        <v>28.94</v>
      </c>
      <c r="G84" s="87">
        <v>2904.22</v>
      </c>
      <c r="H84" s="84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09">
        <v>19</v>
      </c>
      <c r="D85" s="252">
        <v>1831.39</v>
      </c>
      <c r="E85" s="87">
        <v>1098.83</v>
      </c>
      <c r="F85" s="85" t="s">
        <v>78</v>
      </c>
      <c r="G85" s="87">
        <v>2930.22</v>
      </c>
      <c r="H85" s="84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11"/>
      <c r="D86" s="253"/>
      <c r="E86" s="87">
        <v>1098.83</v>
      </c>
      <c r="F86" s="85">
        <v>29.5</v>
      </c>
      <c r="G86" s="87">
        <v>2959.72</v>
      </c>
      <c r="H86" s="84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09">
        <v>20</v>
      </c>
      <c r="D87" s="252">
        <v>1831.39</v>
      </c>
      <c r="E87" s="87">
        <v>1153.78</v>
      </c>
      <c r="F87" s="85" t="s">
        <v>78</v>
      </c>
      <c r="G87" s="87">
        <v>2985.17</v>
      </c>
      <c r="H87" s="84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11"/>
      <c r="D88" s="253"/>
      <c r="E88" s="87">
        <v>1153.78</v>
      </c>
      <c r="F88" s="85">
        <v>30.05</v>
      </c>
      <c r="G88" s="87">
        <v>3015.22</v>
      </c>
      <c r="H88" s="84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09">
        <v>21</v>
      </c>
      <c r="D89" s="252">
        <v>1831.39</v>
      </c>
      <c r="E89" s="87">
        <v>1208.72</v>
      </c>
      <c r="F89" s="85" t="s">
        <v>78</v>
      </c>
      <c r="G89" s="87">
        <v>3040.11</v>
      </c>
      <c r="H89" s="84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11"/>
      <c r="D90" s="253"/>
      <c r="E90" s="87">
        <v>1208.72</v>
      </c>
      <c r="F90" s="85">
        <v>30.6</v>
      </c>
      <c r="G90" s="87">
        <v>3070.71</v>
      </c>
      <c r="H90" s="84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09">
        <v>22</v>
      </c>
      <c r="D91" s="252">
        <v>1831.39</v>
      </c>
      <c r="E91" s="87">
        <v>1263.6600000000001</v>
      </c>
      <c r="F91" s="85" t="s">
        <v>78</v>
      </c>
      <c r="G91" s="87">
        <v>3095.05</v>
      </c>
      <c r="H91" s="84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11"/>
      <c r="D92" s="253"/>
      <c r="E92" s="87">
        <v>1263.6600000000001</v>
      </c>
      <c r="F92" s="85">
        <v>31.16</v>
      </c>
      <c r="G92" s="87">
        <v>3126.21</v>
      </c>
      <c r="H92" s="84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09">
        <v>23</v>
      </c>
      <c r="D93" s="252">
        <v>1831.39</v>
      </c>
      <c r="E93" s="87">
        <v>1318.6</v>
      </c>
      <c r="F93" s="85" t="s">
        <v>78</v>
      </c>
      <c r="G93" s="87">
        <v>3149.99</v>
      </c>
      <c r="H93" s="84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11"/>
      <c r="D94" s="253"/>
      <c r="E94" s="87">
        <v>1318.6</v>
      </c>
      <c r="F94" s="85">
        <v>31.71</v>
      </c>
      <c r="G94" s="87">
        <v>3181.7</v>
      </c>
      <c r="H94" s="84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09">
        <v>24</v>
      </c>
      <c r="D95" s="252">
        <v>1831.39</v>
      </c>
      <c r="E95" s="87">
        <v>1373.54</v>
      </c>
      <c r="F95" s="85" t="s">
        <v>78</v>
      </c>
      <c r="G95" s="87">
        <v>3204.93</v>
      </c>
      <c r="H95" s="84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11"/>
      <c r="D96" s="253"/>
      <c r="E96" s="87">
        <v>1373.54</v>
      </c>
      <c r="F96" s="85">
        <v>32.26</v>
      </c>
      <c r="G96" s="87">
        <v>3237.19</v>
      </c>
      <c r="H96" s="84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09">
        <v>25</v>
      </c>
      <c r="D97" s="252">
        <v>1831.39</v>
      </c>
      <c r="E97" s="87">
        <v>1428.48</v>
      </c>
      <c r="F97" s="85" t="s">
        <v>78</v>
      </c>
      <c r="G97" s="87">
        <v>3259.87</v>
      </c>
      <c r="H97" s="84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11"/>
      <c r="D98" s="253"/>
      <c r="E98" s="87">
        <v>1428.48</v>
      </c>
      <c r="F98" s="85">
        <v>32.82</v>
      </c>
      <c r="G98" s="87">
        <v>3292.69</v>
      </c>
      <c r="H98" s="84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09">
        <v>26</v>
      </c>
      <c r="D99" s="252">
        <v>1831.39</v>
      </c>
      <c r="E99" s="87">
        <v>1483.43</v>
      </c>
      <c r="F99" s="85" t="s">
        <v>78</v>
      </c>
      <c r="G99" s="87">
        <v>3314.82</v>
      </c>
      <c r="H99" s="84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11"/>
      <c r="D100" s="253"/>
      <c r="E100" s="87">
        <v>1483.43</v>
      </c>
      <c r="F100" s="85">
        <v>33.369999999999997</v>
      </c>
      <c r="G100" s="87">
        <v>3348.19</v>
      </c>
      <c r="H100" s="84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58">
        <v>27</v>
      </c>
      <c r="D101" s="260">
        <v>1831.39</v>
      </c>
      <c r="E101" s="145">
        <v>1538.37</v>
      </c>
      <c r="F101" s="146" t="s">
        <v>78</v>
      </c>
      <c r="G101" s="145">
        <v>3369.76</v>
      </c>
      <c r="H101" s="147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59"/>
      <c r="D102" s="261"/>
      <c r="E102" s="87">
        <v>1538.37</v>
      </c>
      <c r="F102" s="85">
        <v>33.92</v>
      </c>
      <c r="G102" s="87">
        <v>3403.68</v>
      </c>
      <c r="H102" s="84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54">
        <v>28</v>
      </c>
      <c r="D103" s="256">
        <v>1831.39</v>
      </c>
      <c r="E103" s="160">
        <v>1593.31</v>
      </c>
      <c r="F103" s="161" t="s">
        <v>78</v>
      </c>
      <c r="G103" s="145">
        <v>3424.7</v>
      </c>
      <c r="H103" s="147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55"/>
      <c r="D104" s="257"/>
      <c r="E104" s="87">
        <v>1593.31</v>
      </c>
      <c r="F104" s="85">
        <v>34.479999999999997</v>
      </c>
      <c r="G104" s="87">
        <v>3459.18</v>
      </c>
      <c r="H104" s="84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54">
        <v>29</v>
      </c>
      <c r="D105" s="256">
        <v>1831.39</v>
      </c>
      <c r="E105" s="160">
        <v>1650.63</v>
      </c>
      <c r="F105" s="161" t="s">
        <v>78</v>
      </c>
      <c r="G105" s="160">
        <f>+D105+E105</f>
        <v>3482.0200000000004</v>
      </c>
      <c r="H105" s="162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55"/>
      <c r="D106" s="257"/>
      <c r="E106" s="87">
        <v>1648.25</v>
      </c>
      <c r="F106" s="85">
        <v>35.03</v>
      </c>
      <c r="G106" s="87">
        <v>3514.67</v>
      </c>
      <c r="H106" s="84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54">
        <v>30</v>
      </c>
      <c r="D107" s="256">
        <v>1831.39</v>
      </c>
      <c r="E107" s="160">
        <v>1703.19</v>
      </c>
      <c r="F107" s="161" t="s">
        <v>78</v>
      </c>
      <c r="G107" s="160">
        <v>3534.58</v>
      </c>
      <c r="H107" s="162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55"/>
      <c r="D108" s="257"/>
      <c r="E108" s="87">
        <v>1703.19</v>
      </c>
      <c r="F108" s="85">
        <v>35.58</v>
      </c>
      <c r="G108" s="87">
        <v>3570.16</v>
      </c>
      <c r="H108" s="84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54">
        <v>31</v>
      </c>
      <c r="D109" s="256">
        <v>1831.39</v>
      </c>
      <c r="E109" s="160">
        <v>1758.13</v>
      </c>
      <c r="F109" s="161" t="s">
        <v>78</v>
      </c>
      <c r="G109" s="160">
        <v>3589.52</v>
      </c>
      <c r="H109" s="162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55"/>
      <c r="D110" s="257"/>
      <c r="E110" s="87">
        <v>1758.13</v>
      </c>
      <c r="F110" s="85">
        <v>36.130000000000003</v>
      </c>
      <c r="G110" s="87">
        <v>3625.65</v>
      </c>
      <c r="H110" s="84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58">
        <v>32</v>
      </c>
      <c r="D111" s="260">
        <v>1831.39</v>
      </c>
      <c r="E111" s="145">
        <v>1813.08</v>
      </c>
      <c r="F111" s="146" t="s">
        <v>78</v>
      </c>
      <c r="G111" s="145">
        <v>3644.47</v>
      </c>
      <c r="H111" s="147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59"/>
      <c r="D112" s="261"/>
      <c r="E112" s="87">
        <v>1813.08</v>
      </c>
      <c r="F112" s="85">
        <v>36.69</v>
      </c>
      <c r="G112" s="87">
        <v>3681.16</v>
      </c>
      <c r="H112" s="84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54">
        <v>33</v>
      </c>
      <c r="D113" s="256">
        <v>1831.39</v>
      </c>
      <c r="E113" s="160">
        <v>1868.02</v>
      </c>
      <c r="F113" s="161" t="s">
        <v>78</v>
      </c>
      <c r="G113" s="160">
        <v>3699.41</v>
      </c>
      <c r="H113" s="162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55"/>
      <c r="D114" s="257"/>
      <c r="E114" s="87">
        <v>1868.02</v>
      </c>
      <c r="F114" s="85">
        <v>37.24</v>
      </c>
      <c r="G114" s="87">
        <v>3736.65</v>
      </c>
      <c r="H114" s="84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54">
        <v>34</v>
      </c>
      <c r="D115" s="256">
        <v>1831.39</v>
      </c>
      <c r="E115" s="160">
        <v>1922.96</v>
      </c>
      <c r="F115" s="161" t="s">
        <v>78</v>
      </c>
      <c r="G115" s="160">
        <v>3754.35</v>
      </c>
      <c r="H115" s="162">
        <v>44942</v>
      </c>
      <c r="I115" s="40">
        <v>44942</v>
      </c>
      <c r="J115" s="29">
        <f t="shared" si="6"/>
        <v>44927</v>
      </c>
      <c r="L115" s="10">
        <f>IF(I115&lt;&gt;"",IF(SUMIF(Planes!BA:BA,'Control de pagos'!A115,Planes!BC:BC)=0,"",SUMIF(Planes!BA:BA,'Control de pagos'!A115,Planes!BC:BC)),"")</f>
        <v>113.87760000000002</v>
      </c>
      <c r="N115" s="62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55"/>
      <c r="D116" s="257"/>
      <c r="E116" s="87">
        <v>1922.96</v>
      </c>
      <c r="F116" s="85">
        <v>37.79</v>
      </c>
      <c r="G116" s="87">
        <v>3792.14</v>
      </c>
      <c r="H116" s="84">
        <v>44952</v>
      </c>
      <c r="J116" s="29" t="str">
        <f t="shared" si="6"/>
        <v>-</v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09">
        <v>35</v>
      </c>
      <c r="D117" s="252">
        <v>1831.39</v>
      </c>
      <c r="E117" s="87">
        <v>1977.9</v>
      </c>
      <c r="F117" s="85" t="s">
        <v>78</v>
      </c>
      <c r="G117" s="87">
        <v>3809.29</v>
      </c>
      <c r="H117" s="84">
        <v>44973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2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11"/>
      <c r="D118" s="253"/>
      <c r="E118" s="87">
        <v>1977.9</v>
      </c>
      <c r="F118" s="85">
        <v>38.35</v>
      </c>
      <c r="G118" s="87">
        <v>3847.64</v>
      </c>
      <c r="H118" s="84">
        <v>44983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09">
        <v>36</v>
      </c>
      <c r="D119" s="252">
        <v>1831.41</v>
      </c>
      <c r="E119" s="87">
        <v>2032.87</v>
      </c>
      <c r="F119" s="85" t="s">
        <v>78</v>
      </c>
      <c r="G119" s="87">
        <v>3864.28</v>
      </c>
      <c r="H119" s="84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2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11"/>
      <c r="D120" s="253"/>
      <c r="E120" s="87">
        <v>2032.87</v>
      </c>
      <c r="F120" s="85">
        <v>38.9</v>
      </c>
      <c r="G120" s="87">
        <v>3903.18</v>
      </c>
      <c r="H120" s="84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09">
        <v>1</v>
      </c>
      <c r="D122" s="252">
        <v>3132.43</v>
      </c>
      <c r="E122" s="81">
        <v>187.95</v>
      </c>
      <c r="F122" s="81" t="s">
        <v>78</v>
      </c>
      <c r="G122" s="86">
        <v>3320.38</v>
      </c>
      <c r="H122" s="82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11"/>
      <c r="D123" s="253"/>
      <c r="E123" s="85">
        <v>187.95</v>
      </c>
      <c r="F123" s="85">
        <v>27.67</v>
      </c>
      <c r="G123" s="87">
        <v>3348.05</v>
      </c>
      <c r="H123" s="84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09">
        <v>2</v>
      </c>
      <c r="D124" s="252">
        <v>3132.43</v>
      </c>
      <c r="E124" s="85">
        <v>281.92</v>
      </c>
      <c r="F124" s="85" t="s">
        <v>78</v>
      </c>
      <c r="G124" s="87">
        <v>3414.35</v>
      </c>
      <c r="H124" s="84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11"/>
      <c r="D125" s="253"/>
      <c r="E125" s="85">
        <v>281.92</v>
      </c>
      <c r="F125" s="85">
        <v>28.45</v>
      </c>
      <c r="G125" s="87">
        <v>3442.8</v>
      </c>
      <c r="H125" s="84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09">
        <v>3</v>
      </c>
      <c r="D126" s="252">
        <v>3132.43</v>
      </c>
      <c r="E126" s="85">
        <v>375.89</v>
      </c>
      <c r="F126" s="85" t="s">
        <v>78</v>
      </c>
      <c r="G126" s="87">
        <v>3508.32</v>
      </c>
      <c r="H126" s="84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11"/>
      <c r="D127" s="253"/>
      <c r="E127" s="85">
        <v>375.89</v>
      </c>
      <c r="F127" s="85">
        <v>29.24</v>
      </c>
      <c r="G127" s="87">
        <v>3537.56</v>
      </c>
      <c r="H127" s="84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09">
        <v>4</v>
      </c>
      <c r="D128" s="252">
        <v>3132.43</v>
      </c>
      <c r="E128" s="85">
        <v>469.86</v>
      </c>
      <c r="F128" s="85" t="s">
        <v>78</v>
      </c>
      <c r="G128" s="87">
        <v>3602.29</v>
      </c>
      <c r="H128" s="84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11"/>
      <c r="D129" s="253"/>
      <c r="E129" s="85">
        <v>469.86</v>
      </c>
      <c r="F129" s="85">
        <v>33.14</v>
      </c>
      <c r="G129" s="87">
        <v>3635.43</v>
      </c>
      <c r="H129" s="84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09">
        <v>5</v>
      </c>
      <c r="D130" s="252">
        <v>3132.43</v>
      </c>
      <c r="E130" s="85">
        <v>563.84</v>
      </c>
      <c r="F130" s="85" t="s">
        <v>78</v>
      </c>
      <c r="G130" s="87">
        <v>3696.27</v>
      </c>
      <c r="H130" s="84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11"/>
      <c r="D131" s="253"/>
      <c r="E131" s="85">
        <v>563.84</v>
      </c>
      <c r="F131" s="85">
        <v>34.01</v>
      </c>
      <c r="G131" s="87">
        <v>3730.28</v>
      </c>
      <c r="H131" s="84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09">
        <v>6</v>
      </c>
      <c r="D132" s="252">
        <v>3132.43</v>
      </c>
      <c r="E132" s="85">
        <v>657.81</v>
      </c>
      <c r="F132" s="85" t="s">
        <v>78</v>
      </c>
      <c r="G132" s="87">
        <v>3790.24</v>
      </c>
      <c r="H132" s="84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11"/>
      <c r="D133" s="253"/>
      <c r="E133" s="85">
        <v>657.81</v>
      </c>
      <c r="F133" s="85">
        <v>34.869999999999997</v>
      </c>
      <c r="G133" s="87">
        <v>3825.11</v>
      </c>
      <c r="H133" s="84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09">
        <v>7</v>
      </c>
      <c r="D134" s="252">
        <v>3132.43</v>
      </c>
      <c r="E134" s="85">
        <v>751.78</v>
      </c>
      <c r="F134" s="85" t="s">
        <v>78</v>
      </c>
      <c r="G134" s="87">
        <v>3884.21</v>
      </c>
      <c r="H134" s="84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11"/>
      <c r="D135" s="253"/>
      <c r="E135" s="85">
        <v>751.78</v>
      </c>
      <c r="F135" s="85">
        <v>39.1</v>
      </c>
      <c r="G135" s="87">
        <v>3923.31</v>
      </c>
      <c r="H135" s="84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09">
        <v>8</v>
      </c>
      <c r="D136" s="252">
        <v>3132.43</v>
      </c>
      <c r="E136" s="85">
        <v>845.76</v>
      </c>
      <c r="F136" s="85" t="s">
        <v>78</v>
      </c>
      <c r="G136" s="87">
        <v>3978.19</v>
      </c>
      <c r="H136" s="84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11"/>
      <c r="D137" s="253"/>
      <c r="E137" s="85">
        <v>845.76</v>
      </c>
      <c r="F137" s="85">
        <v>40.049999999999997</v>
      </c>
      <c r="G137" s="87">
        <v>4018.24</v>
      </c>
      <c r="H137" s="84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09">
        <v>9</v>
      </c>
      <c r="D138" s="252">
        <v>3132.43</v>
      </c>
      <c r="E138" s="85">
        <v>939.73</v>
      </c>
      <c r="F138" s="85" t="s">
        <v>78</v>
      </c>
      <c r="G138" s="87">
        <v>4072.16</v>
      </c>
      <c r="H138" s="84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11"/>
      <c r="D139" s="253"/>
      <c r="E139" s="85">
        <v>939.73</v>
      </c>
      <c r="F139" s="85">
        <v>40.99</v>
      </c>
      <c r="G139" s="87">
        <v>4113.1499999999996</v>
      </c>
      <c r="H139" s="84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09">
        <v>10</v>
      </c>
      <c r="D140" s="252">
        <v>3132.43</v>
      </c>
      <c r="E140" s="87">
        <v>1033.7</v>
      </c>
      <c r="F140" s="85" t="s">
        <v>78</v>
      </c>
      <c r="G140" s="87">
        <v>4166.13</v>
      </c>
      <c r="H140" s="84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11"/>
      <c r="D141" s="253"/>
      <c r="E141" s="87">
        <v>1033.7</v>
      </c>
      <c r="F141" s="85">
        <v>41.94</v>
      </c>
      <c r="G141" s="87">
        <v>4208.07</v>
      </c>
      <c r="H141" s="84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09">
        <v>11</v>
      </c>
      <c r="D142" s="252">
        <v>3132.43</v>
      </c>
      <c r="E142" s="87">
        <v>1127.67</v>
      </c>
      <c r="F142" s="85" t="s">
        <v>78</v>
      </c>
      <c r="G142" s="87">
        <v>4260.1000000000004</v>
      </c>
      <c r="H142" s="84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11"/>
      <c r="D143" s="253"/>
      <c r="E143" s="87">
        <v>1127.67</v>
      </c>
      <c r="F143" s="85">
        <v>42.89</v>
      </c>
      <c r="G143" s="87">
        <v>4302.99</v>
      </c>
      <c r="H143" s="84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09">
        <v>12</v>
      </c>
      <c r="D144" s="252">
        <v>3132.43</v>
      </c>
      <c r="E144" s="87">
        <v>1221.6500000000001</v>
      </c>
      <c r="F144" s="85" t="s">
        <v>78</v>
      </c>
      <c r="G144" s="87">
        <v>4354.08</v>
      </c>
      <c r="H144" s="84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11"/>
      <c r="D145" s="253"/>
      <c r="E145" s="87">
        <v>1221.6500000000001</v>
      </c>
      <c r="F145" s="85">
        <v>43.83</v>
      </c>
      <c r="G145" s="87">
        <v>4397.91</v>
      </c>
      <c r="H145" s="84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09">
        <v>13</v>
      </c>
      <c r="D146" s="252">
        <v>3132.43</v>
      </c>
      <c r="E146" s="87">
        <v>1315.62</v>
      </c>
      <c r="F146" s="85" t="s">
        <v>78</v>
      </c>
      <c r="G146" s="87">
        <v>4448.05</v>
      </c>
      <c r="H146" s="84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11"/>
      <c r="D147" s="253"/>
      <c r="E147" s="87">
        <v>1315.62</v>
      </c>
      <c r="F147" s="85">
        <v>44.78</v>
      </c>
      <c r="G147" s="87">
        <v>4492.83</v>
      </c>
      <c r="H147" s="84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09">
        <v>14</v>
      </c>
      <c r="D148" s="252">
        <v>3132.43</v>
      </c>
      <c r="E148" s="87">
        <v>1409.59</v>
      </c>
      <c r="F148" s="85" t="s">
        <v>78</v>
      </c>
      <c r="G148" s="87">
        <v>4542.0200000000004</v>
      </c>
      <c r="H148" s="84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11"/>
      <c r="D149" s="253"/>
      <c r="E149" s="87">
        <v>1409.59</v>
      </c>
      <c r="F149" s="85">
        <v>45.72</v>
      </c>
      <c r="G149" s="87">
        <v>4587.74</v>
      </c>
      <c r="H149" s="84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09">
        <v>15</v>
      </c>
      <c r="D150" s="252">
        <v>3132.43</v>
      </c>
      <c r="E150" s="87">
        <v>1503.57</v>
      </c>
      <c r="F150" s="85" t="s">
        <v>78</v>
      </c>
      <c r="G150" s="87">
        <v>4636</v>
      </c>
      <c r="H150" s="84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11"/>
      <c r="D151" s="253"/>
      <c r="E151" s="87">
        <v>1503.57</v>
      </c>
      <c r="F151" s="85">
        <v>46.67</v>
      </c>
      <c r="G151" s="87">
        <v>4682.67</v>
      </c>
      <c r="H151" s="84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09">
        <v>16</v>
      </c>
      <c r="D152" s="252">
        <v>3132.43</v>
      </c>
      <c r="E152" s="87">
        <v>1597.54</v>
      </c>
      <c r="F152" s="85" t="s">
        <v>78</v>
      </c>
      <c r="G152" s="87">
        <v>4729.97</v>
      </c>
      <c r="H152" s="84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11"/>
      <c r="D153" s="253"/>
      <c r="E153" s="87">
        <v>1597.54</v>
      </c>
      <c r="F153" s="85">
        <v>47.62</v>
      </c>
      <c r="G153" s="87">
        <v>4777.59</v>
      </c>
      <c r="H153" s="84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09">
        <v>17</v>
      </c>
      <c r="D154" s="252">
        <v>3132.43</v>
      </c>
      <c r="E154" s="87">
        <v>1691.51</v>
      </c>
      <c r="F154" s="85" t="s">
        <v>78</v>
      </c>
      <c r="G154" s="87">
        <v>4823.9399999999996</v>
      </c>
      <c r="H154" s="84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11"/>
      <c r="D155" s="253"/>
      <c r="E155" s="87">
        <v>1691.51</v>
      </c>
      <c r="F155" s="85">
        <v>48.56</v>
      </c>
      <c r="G155" s="87">
        <v>4872.5</v>
      </c>
      <c r="H155" s="84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09">
        <v>18</v>
      </c>
      <c r="D156" s="252">
        <v>3132.43</v>
      </c>
      <c r="E156" s="87">
        <v>1785.49</v>
      </c>
      <c r="F156" s="85" t="s">
        <v>78</v>
      </c>
      <c r="G156" s="87">
        <v>4917.92</v>
      </c>
      <c r="H156" s="84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11"/>
      <c r="D157" s="253"/>
      <c r="E157" s="87">
        <v>1785.49</v>
      </c>
      <c r="F157" s="85">
        <v>49.51</v>
      </c>
      <c r="G157" s="87">
        <v>4967.43</v>
      </c>
      <c r="H157" s="84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09">
        <v>19</v>
      </c>
      <c r="D158" s="252">
        <v>3132.43</v>
      </c>
      <c r="E158" s="87">
        <v>1879.46</v>
      </c>
      <c r="F158" s="85" t="s">
        <v>78</v>
      </c>
      <c r="G158" s="87">
        <v>5011.8900000000003</v>
      </c>
      <c r="H158" s="84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11"/>
      <c r="D159" s="253"/>
      <c r="E159" s="87">
        <v>1879.46</v>
      </c>
      <c r="F159" s="85">
        <v>50.45</v>
      </c>
      <c r="G159" s="87">
        <v>5062.34</v>
      </c>
      <c r="H159" s="84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09">
        <v>20</v>
      </c>
      <c r="D160" s="252">
        <v>3132.43</v>
      </c>
      <c r="E160" s="87">
        <v>1973.43</v>
      </c>
      <c r="F160" s="85" t="s">
        <v>78</v>
      </c>
      <c r="G160" s="87">
        <v>5105.8599999999997</v>
      </c>
      <c r="H160" s="84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11"/>
      <c r="D161" s="253"/>
      <c r="E161" s="87">
        <v>1973.43</v>
      </c>
      <c r="F161" s="85">
        <v>51.4</v>
      </c>
      <c r="G161" s="87">
        <v>5157.26</v>
      </c>
      <c r="H161" s="84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09">
        <v>21</v>
      </c>
      <c r="D162" s="252">
        <v>3132.43</v>
      </c>
      <c r="E162" s="87">
        <v>2067.4</v>
      </c>
      <c r="F162" s="85" t="s">
        <v>78</v>
      </c>
      <c r="G162" s="87">
        <v>5199.83</v>
      </c>
      <c r="H162" s="84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11"/>
      <c r="D163" s="253"/>
      <c r="E163" s="87">
        <v>2067.4</v>
      </c>
      <c r="F163" s="85">
        <v>52.34</v>
      </c>
      <c r="G163" s="87">
        <v>5252.17</v>
      </c>
      <c r="H163" s="84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09">
        <v>22</v>
      </c>
      <c r="D164" s="252">
        <v>3132.43</v>
      </c>
      <c r="E164" s="87">
        <v>2161.38</v>
      </c>
      <c r="F164" s="85" t="s">
        <v>78</v>
      </c>
      <c r="G164" s="87">
        <v>5293.81</v>
      </c>
      <c r="H164" s="84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11"/>
      <c r="D165" s="253"/>
      <c r="E165" s="87">
        <v>2161.38</v>
      </c>
      <c r="F165" s="85">
        <v>53.29</v>
      </c>
      <c r="G165" s="87">
        <v>5347.1</v>
      </c>
      <c r="H165" s="84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09">
        <v>23</v>
      </c>
      <c r="D166" s="252">
        <v>3132.43</v>
      </c>
      <c r="E166" s="87">
        <v>2255.35</v>
      </c>
      <c r="F166" s="85" t="s">
        <v>78</v>
      </c>
      <c r="G166" s="87">
        <v>5387.78</v>
      </c>
      <c r="H166" s="84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11"/>
      <c r="D167" s="253"/>
      <c r="E167" s="87">
        <v>2255.35</v>
      </c>
      <c r="F167" s="85">
        <v>54.24</v>
      </c>
      <c r="G167" s="87">
        <v>5442.02</v>
      </c>
      <c r="H167" s="84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09">
        <v>24</v>
      </c>
      <c r="D168" s="252">
        <v>3132.43</v>
      </c>
      <c r="E168" s="87">
        <v>2349.3200000000002</v>
      </c>
      <c r="F168" s="85" t="s">
        <v>78</v>
      </c>
      <c r="G168" s="87">
        <v>5481.75</v>
      </c>
      <c r="H168" s="84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11"/>
      <c r="D169" s="253"/>
      <c r="E169" s="87">
        <v>2349.3200000000002</v>
      </c>
      <c r="F169" s="85">
        <v>55.18</v>
      </c>
      <c r="G169" s="87">
        <v>5536.93</v>
      </c>
      <c r="H169" s="84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09">
        <v>25</v>
      </c>
      <c r="D170" s="252">
        <v>3132.43</v>
      </c>
      <c r="E170" s="87">
        <v>2443.3000000000002</v>
      </c>
      <c r="F170" s="85" t="s">
        <v>78</v>
      </c>
      <c r="G170" s="87">
        <v>5575.73</v>
      </c>
      <c r="H170" s="84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11"/>
      <c r="D171" s="253"/>
      <c r="E171" s="87">
        <v>2443.3000000000002</v>
      </c>
      <c r="F171" s="85">
        <v>56.13</v>
      </c>
      <c r="G171" s="87">
        <v>5631.86</v>
      </c>
      <c r="H171" s="84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09">
        <v>26</v>
      </c>
      <c r="D172" s="252">
        <v>3132.43</v>
      </c>
      <c r="E172" s="87">
        <v>2537.27</v>
      </c>
      <c r="F172" s="85" t="s">
        <v>78</v>
      </c>
      <c r="G172" s="87">
        <v>5669.7</v>
      </c>
      <c r="H172" s="84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11"/>
      <c r="D173" s="253"/>
      <c r="E173" s="87">
        <v>2537.27</v>
      </c>
      <c r="F173" s="85">
        <v>57.07</v>
      </c>
      <c r="G173" s="87">
        <v>5726.77</v>
      </c>
      <c r="H173" s="84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58">
        <v>27</v>
      </c>
      <c r="D174" s="260">
        <v>3132.43</v>
      </c>
      <c r="E174" s="145">
        <v>2631.24</v>
      </c>
      <c r="F174" s="146" t="s">
        <v>78</v>
      </c>
      <c r="G174" s="145">
        <v>5763.67</v>
      </c>
      <c r="H174" s="147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59"/>
      <c r="D175" s="261"/>
      <c r="E175" s="87">
        <v>2631.24</v>
      </c>
      <c r="F175" s="85">
        <v>58.02</v>
      </c>
      <c r="G175" s="87">
        <v>5821.69</v>
      </c>
      <c r="H175" s="84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58">
        <v>28</v>
      </c>
      <c r="D176" s="260">
        <v>3132.43</v>
      </c>
      <c r="E176" s="145">
        <v>2725.21</v>
      </c>
      <c r="F176" s="146" t="s">
        <v>78</v>
      </c>
      <c r="G176" s="145">
        <v>5857.64</v>
      </c>
      <c r="H176" s="147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59"/>
      <c r="D177" s="261"/>
      <c r="E177" s="87">
        <v>2725.21</v>
      </c>
      <c r="F177" s="85">
        <v>58.97</v>
      </c>
      <c r="G177" s="87">
        <v>5916.61</v>
      </c>
      <c r="H177" s="84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54">
        <v>29</v>
      </c>
      <c r="D178" s="256">
        <v>3132.43</v>
      </c>
      <c r="E178" s="160">
        <v>2819.19</v>
      </c>
      <c r="F178" s="161" t="s">
        <v>78</v>
      </c>
      <c r="G178" s="160">
        <v>5951.62</v>
      </c>
      <c r="H178" s="162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55"/>
      <c r="D179" s="257"/>
      <c r="E179" s="87">
        <v>2819.19</v>
      </c>
      <c r="F179" s="85">
        <v>59.91</v>
      </c>
      <c r="G179" s="87">
        <v>6011.53</v>
      </c>
      <c r="H179" s="84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54">
        <v>30</v>
      </c>
      <c r="D180" s="256">
        <v>3132.43</v>
      </c>
      <c r="E180" s="160">
        <v>2913.16</v>
      </c>
      <c r="F180" s="161" t="s">
        <v>78</v>
      </c>
      <c r="G180" s="160">
        <v>6045.59</v>
      </c>
      <c r="H180" s="162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55"/>
      <c r="D181" s="257"/>
      <c r="E181" s="87">
        <v>2913.16</v>
      </c>
      <c r="F181" s="85">
        <v>60.86</v>
      </c>
      <c r="G181" s="87">
        <v>6106.45</v>
      </c>
      <c r="H181" s="84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58">
        <v>31</v>
      </c>
      <c r="D182" s="260">
        <v>3132.43</v>
      </c>
      <c r="E182" s="160">
        <v>3007.13</v>
      </c>
      <c r="F182" s="161" t="s">
        <v>78</v>
      </c>
      <c r="G182" s="160">
        <v>6139.56</v>
      </c>
      <c r="H182" s="162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59"/>
      <c r="D183" s="261"/>
      <c r="E183" s="87">
        <v>3007.13</v>
      </c>
      <c r="F183" s="85">
        <v>61.8</v>
      </c>
      <c r="G183" s="87">
        <v>6201.36</v>
      </c>
      <c r="H183" s="84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58">
        <v>32</v>
      </c>
      <c r="D184" s="260">
        <v>3132.43</v>
      </c>
      <c r="E184" s="145">
        <v>3101.11</v>
      </c>
      <c r="F184" s="146" t="s">
        <v>78</v>
      </c>
      <c r="G184" s="145">
        <v>6233.54</v>
      </c>
      <c r="H184" s="147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59"/>
      <c r="D185" s="261"/>
      <c r="E185" s="87">
        <v>3101.11</v>
      </c>
      <c r="F185" s="85">
        <v>62.75</v>
      </c>
      <c r="G185" s="87">
        <v>6296.29</v>
      </c>
      <c r="H185" s="84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54">
        <v>33</v>
      </c>
      <c r="D186" s="256">
        <v>3132.43</v>
      </c>
      <c r="E186" s="160">
        <v>3195.08</v>
      </c>
      <c r="F186" s="161" t="s">
        <v>78</v>
      </c>
      <c r="G186" s="160">
        <v>6327.51</v>
      </c>
      <c r="H186" s="162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55"/>
      <c r="D187" s="257"/>
      <c r="E187" s="87">
        <v>3195.08</v>
      </c>
      <c r="F187" s="85">
        <v>63.7</v>
      </c>
      <c r="G187" s="87">
        <v>6391.21</v>
      </c>
      <c r="H187" s="84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54">
        <v>34</v>
      </c>
      <c r="D188" s="256">
        <v>3132.43</v>
      </c>
      <c r="E188" s="160">
        <v>3289.05</v>
      </c>
      <c r="F188" s="161" t="s">
        <v>78</v>
      </c>
      <c r="G188" s="160">
        <v>6421.48</v>
      </c>
      <c r="H188" s="162">
        <v>44942</v>
      </c>
      <c r="I188" s="40">
        <v>44942</v>
      </c>
      <c r="J188" s="29">
        <f t="shared" si="9"/>
        <v>44927</v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55"/>
      <c r="D189" s="257"/>
      <c r="E189" s="87">
        <v>3289.05</v>
      </c>
      <c r="F189" s="85">
        <v>64.64</v>
      </c>
      <c r="G189" s="87">
        <v>6486.12</v>
      </c>
      <c r="H189" s="84">
        <v>44952</v>
      </c>
      <c r="J189" s="29" t="str">
        <f t="shared" si="9"/>
        <v>-</v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09">
        <v>35</v>
      </c>
      <c r="D190" s="252">
        <v>3132.43</v>
      </c>
      <c r="E190" s="87">
        <v>3383.02</v>
      </c>
      <c r="F190" s="85" t="s">
        <v>78</v>
      </c>
      <c r="G190" s="87">
        <v>6515.45</v>
      </c>
      <c r="H190" s="84">
        <v>44973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11"/>
      <c r="D191" s="253"/>
      <c r="E191" s="87">
        <v>3383.02</v>
      </c>
      <c r="F191" s="85">
        <v>65.59</v>
      </c>
      <c r="G191" s="87">
        <v>6581.04</v>
      </c>
      <c r="H191" s="84">
        <v>44983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09">
        <v>36</v>
      </c>
      <c r="D192" s="252">
        <v>3132.37</v>
      </c>
      <c r="E192" s="87">
        <v>3476.93</v>
      </c>
      <c r="F192" s="85" t="s">
        <v>78</v>
      </c>
      <c r="G192" s="87">
        <v>6609.3</v>
      </c>
      <c r="H192" s="84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11"/>
      <c r="D193" s="253"/>
      <c r="E193" s="87">
        <v>3476.93</v>
      </c>
      <c r="F193" s="85">
        <v>66.53</v>
      </c>
      <c r="G193" s="87">
        <v>6675.83</v>
      </c>
      <c r="H193" s="84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09">
        <v>1</v>
      </c>
      <c r="D195" s="252">
        <v>17464.02</v>
      </c>
      <c r="E195" s="86">
        <v>2412.4699999999998</v>
      </c>
      <c r="F195" s="81" t="s">
        <v>78</v>
      </c>
      <c r="G195" s="86">
        <v>19876.490000000002</v>
      </c>
      <c r="H195" s="82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11"/>
      <c r="D196" s="253"/>
      <c r="E196" s="87">
        <v>2412.4699999999998</v>
      </c>
      <c r="F196" s="85">
        <v>165.64</v>
      </c>
      <c r="G196" s="87">
        <v>20042.13</v>
      </c>
      <c r="H196" s="84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09">
        <v>2</v>
      </c>
      <c r="D197" s="252">
        <v>17844.73</v>
      </c>
      <c r="E197" s="87">
        <v>2031.76</v>
      </c>
      <c r="F197" s="85" t="s">
        <v>78</v>
      </c>
      <c r="G197" s="87">
        <v>19876.490000000002</v>
      </c>
      <c r="H197" s="84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11"/>
      <c r="D198" s="253"/>
      <c r="E198" s="87">
        <v>2031.76</v>
      </c>
      <c r="F198" s="85">
        <v>165.64</v>
      </c>
      <c r="G198" s="87">
        <v>20042.13</v>
      </c>
      <c r="H198" s="84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09">
        <v>3</v>
      </c>
      <c r="D199" s="252">
        <v>18233.75</v>
      </c>
      <c r="E199" s="87">
        <v>1642.74</v>
      </c>
      <c r="F199" s="85" t="s">
        <v>78</v>
      </c>
      <c r="G199" s="87">
        <v>19876.490000000002</v>
      </c>
      <c r="H199" s="84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11"/>
      <c r="D200" s="253"/>
      <c r="E200" s="87">
        <v>1642.74</v>
      </c>
      <c r="F200" s="85">
        <v>182.86</v>
      </c>
      <c r="G200" s="87">
        <v>20059.349999999999</v>
      </c>
      <c r="H200" s="84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09">
        <v>4</v>
      </c>
      <c r="D201" s="252">
        <v>18631.240000000002</v>
      </c>
      <c r="E201" s="87">
        <v>1245.25</v>
      </c>
      <c r="F201" s="85" t="s">
        <v>78</v>
      </c>
      <c r="G201" s="87">
        <v>19876.490000000002</v>
      </c>
      <c r="H201" s="84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11"/>
      <c r="D202" s="253"/>
      <c r="E202" s="87">
        <v>1245.25</v>
      </c>
      <c r="F202" s="85">
        <v>182.86</v>
      </c>
      <c r="G202" s="87">
        <v>20059.349999999999</v>
      </c>
      <c r="H202" s="84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09">
        <v>5</v>
      </c>
      <c r="D203" s="252">
        <v>19037.400000000001</v>
      </c>
      <c r="E203" s="85">
        <v>839.09</v>
      </c>
      <c r="F203" s="85" t="s">
        <v>78</v>
      </c>
      <c r="G203" s="87">
        <v>19876.490000000002</v>
      </c>
      <c r="H203" s="84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11"/>
      <c r="D204" s="253"/>
      <c r="E204" s="85">
        <v>839.09</v>
      </c>
      <c r="F204" s="85">
        <v>182.86</v>
      </c>
      <c r="G204" s="87">
        <v>20059.349999999999</v>
      </c>
      <c r="H204" s="84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09">
        <v>6</v>
      </c>
      <c r="D205" s="252">
        <v>19452.48</v>
      </c>
      <c r="E205" s="85">
        <v>424.01</v>
      </c>
      <c r="F205" s="85" t="s">
        <v>78</v>
      </c>
      <c r="G205" s="87">
        <v>19876.490000000002</v>
      </c>
      <c r="H205" s="84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11"/>
      <c r="D206" s="253"/>
      <c r="E206" s="85">
        <v>424.01</v>
      </c>
      <c r="F206" s="85">
        <v>200.09</v>
      </c>
      <c r="G206" s="87">
        <v>20076.580000000002</v>
      </c>
      <c r="H206" s="84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09">
        <v>1</v>
      </c>
      <c r="D208" s="252">
        <v>41025.5</v>
      </c>
      <c r="E208" s="86">
        <v>3025.29</v>
      </c>
      <c r="F208" s="81" t="s">
        <v>78</v>
      </c>
      <c r="G208" s="86">
        <v>44050.79</v>
      </c>
      <c r="H208" s="82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11"/>
      <c r="D209" s="253"/>
      <c r="E209" s="87">
        <v>3025.29</v>
      </c>
      <c r="F209" s="85">
        <v>405.27</v>
      </c>
      <c r="G209" s="87">
        <v>44456.06</v>
      </c>
      <c r="H209" s="84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09">
        <v>2</v>
      </c>
      <c r="D210" s="252">
        <v>42010.11</v>
      </c>
      <c r="E210" s="87">
        <v>2040.68</v>
      </c>
      <c r="F210" s="85" t="s">
        <v>78</v>
      </c>
      <c r="G210" s="87">
        <v>44050.79</v>
      </c>
      <c r="H210" s="84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11"/>
      <c r="D211" s="253"/>
      <c r="E211" s="87">
        <v>2040.68</v>
      </c>
      <c r="F211" s="85">
        <v>443.44</v>
      </c>
      <c r="G211" s="87">
        <v>44494.23</v>
      </c>
      <c r="H211" s="84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09">
        <v>3</v>
      </c>
      <c r="D212" s="252">
        <v>43018.35</v>
      </c>
      <c r="E212" s="87">
        <v>1032.44</v>
      </c>
      <c r="F212" s="85" t="s">
        <v>78</v>
      </c>
      <c r="G212" s="87">
        <v>44050.79</v>
      </c>
      <c r="H212" s="84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11"/>
      <c r="D213" s="253"/>
      <c r="E213" s="87">
        <v>1032.44</v>
      </c>
      <c r="F213" s="85">
        <v>443.44</v>
      </c>
      <c r="G213" s="87">
        <v>44494.23</v>
      </c>
      <c r="H213" s="84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15" t="s">
        <v>19</v>
      </c>
      <c r="D214" s="115" t="s">
        <v>20</v>
      </c>
      <c r="E214" s="115" t="s">
        <v>21</v>
      </c>
      <c r="F214" s="115" t="s">
        <v>22</v>
      </c>
      <c r="G214" s="115" t="s">
        <v>23</v>
      </c>
      <c r="H214" s="115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199">
        <v>1</v>
      </c>
      <c r="D215" s="218">
        <v>45883.22</v>
      </c>
      <c r="E215" s="111">
        <v>8585.3799999999992</v>
      </c>
      <c r="F215" s="112" t="s">
        <v>78</v>
      </c>
      <c r="G215" s="111">
        <v>54468.6</v>
      </c>
      <c r="H215" s="116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201"/>
      <c r="D216" s="219"/>
      <c r="E216" s="113">
        <v>8585.3799999999992</v>
      </c>
      <c r="F216" s="114">
        <v>608.23</v>
      </c>
      <c r="G216" s="113">
        <v>55076.83</v>
      </c>
      <c r="H216" s="117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199">
        <v>2</v>
      </c>
      <c r="D217" s="218">
        <v>47213.83</v>
      </c>
      <c r="E217" s="113">
        <v>7254.77</v>
      </c>
      <c r="F217" s="114" t="s">
        <v>78</v>
      </c>
      <c r="G217" s="113">
        <v>54468.6</v>
      </c>
      <c r="H217" s="117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201"/>
      <c r="D218" s="219"/>
      <c r="E218" s="113">
        <v>7254.77</v>
      </c>
      <c r="F218" s="114">
        <v>608.23</v>
      </c>
      <c r="G218" s="113">
        <v>55076.83</v>
      </c>
      <c r="H218" s="117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199">
        <v>3</v>
      </c>
      <c r="D219" s="218">
        <v>48583.040000000001</v>
      </c>
      <c r="E219" s="113">
        <v>5885.56</v>
      </c>
      <c r="F219" s="114" t="s">
        <v>78</v>
      </c>
      <c r="G219" s="113">
        <v>54468.6</v>
      </c>
      <c r="H219" s="117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201"/>
      <c r="D220" s="219"/>
      <c r="E220" s="113">
        <v>5885.56</v>
      </c>
      <c r="F220" s="114">
        <v>608.23</v>
      </c>
      <c r="G220" s="113">
        <v>55076.83</v>
      </c>
      <c r="H220" s="117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199">
        <v>4</v>
      </c>
      <c r="D221" s="218">
        <v>49991.94</v>
      </c>
      <c r="E221" s="113">
        <v>4476.66</v>
      </c>
      <c r="F221" s="114" t="s">
        <v>78</v>
      </c>
      <c r="G221" s="113">
        <v>54468.6</v>
      </c>
      <c r="H221" s="117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201"/>
      <c r="D222" s="219"/>
      <c r="E222" s="113">
        <v>4476.66</v>
      </c>
      <c r="F222" s="114">
        <v>608.23</v>
      </c>
      <c r="G222" s="113">
        <v>55076.83</v>
      </c>
      <c r="H222" s="117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199">
        <v>5</v>
      </c>
      <c r="D223" s="218">
        <v>51441.71</v>
      </c>
      <c r="E223" s="113">
        <v>3026.89</v>
      </c>
      <c r="F223" s="114" t="s">
        <v>78</v>
      </c>
      <c r="G223" s="113">
        <v>54468.6</v>
      </c>
      <c r="H223" s="117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201"/>
      <c r="D224" s="219"/>
      <c r="E224" s="113">
        <v>3026.89</v>
      </c>
      <c r="F224" s="114">
        <v>608.23</v>
      </c>
      <c r="G224" s="113">
        <v>55076.83</v>
      </c>
      <c r="H224" s="117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199">
        <v>6</v>
      </c>
      <c r="D225" s="218">
        <v>52933.58</v>
      </c>
      <c r="E225" s="113">
        <v>1535.02</v>
      </c>
      <c r="F225" s="114" t="s">
        <v>78</v>
      </c>
      <c r="G225" s="113">
        <v>54468.6</v>
      </c>
      <c r="H225" s="117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201"/>
      <c r="D226" s="219"/>
      <c r="E226" s="113">
        <v>1535.02</v>
      </c>
      <c r="F226" s="114">
        <v>608.23</v>
      </c>
      <c r="G226" s="113">
        <v>55076.83</v>
      </c>
      <c r="H226" s="117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39" t="s">
        <v>19</v>
      </c>
      <c r="D227" s="139" t="s">
        <v>20</v>
      </c>
      <c r="E227" s="139" t="s">
        <v>21</v>
      </c>
      <c r="F227" s="139" t="s">
        <v>22</v>
      </c>
      <c r="G227" s="139" t="s">
        <v>23</v>
      </c>
      <c r="H227" s="139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48">
        <v>1</v>
      </c>
      <c r="D228" s="250">
        <v>50214.14</v>
      </c>
      <c r="E228" s="135">
        <v>12903.26</v>
      </c>
      <c r="F228" s="136" t="s">
        <v>78</v>
      </c>
      <c r="G228" s="135">
        <v>63117.4</v>
      </c>
      <c r="H228" s="140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49"/>
      <c r="D229" s="251"/>
      <c r="E229" s="137">
        <v>12903.26</v>
      </c>
      <c r="F229" s="138">
        <v>704.81</v>
      </c>
      <c r="G229" s="137">
        <v>63822.21</v>
      </c>
      <c r="H229" s="141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48">
        <v>2</v>
      </c>
      <c r="D230" s="250">
        <v>51670.35</v>
      </c>
      <c r="E230" s="137">
        <v>11447.05</v>
      </c>
      <c r="F230" s="138" t="s">
        <v>78</v>
      </c>
      <c r="G230" s="137">
        <v>63117.4</v>
      </c>
      <c r="H230" s="141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49"/>
      <c r="D231" s="251"/>
      <c r="E231" s="137">
        <v>11447.05</v>
      </c>
      <c r="F231" s="138">
        <v>704.81</v>
      </c>
      <c r="G231" s="137">
        <v>63822.21</v>
      </c>
      <c r="H231" s="141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48">
        <v>3</v>
      </c>
      <c r="D232" s="250">
        <v>53168.79</v>
      </c>
      <c r="E232" s="137">
        <v>9948.61</v>
      </c>
      <c r="F232" s="138" t="s">
        <v>78</v>
      </c>
      <c r="G232" s="137">
        <v>63117.4</v>
      </c>
      <c r="H232" s="141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49"/>
      <c r="D233" s="251"/>
      <c r="E233" s="137">
        <v>9948.61</v>
      </c>
      <c r="F233" s="138">
        <v>704.81</v>
      </c>
      <c r="G233" s="137">
        <v>63822.21</v>
      </c>
      <c r="H233" s="141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48">
        <v>4</v>
      </c>
      <c r="D234" s="250">
        <v>54710.68</v>
      </c>
      <c r="E234" s="137">
        <v>8406.7199999999993</v>
      </c>
      <c r="F234" s="138" t="s">
        <v>78</v>
      </c>
      <c r="G234" s="137">
        <v>63117.4</v>
      </c>
      <c r="H234" s="141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49"/>
      <c r="D235" s="251"/>
      <c r="E235" s="137">
        <v>8406.7199999999993</v>
      </c>
      <c r="F235" s="138">
        <v>704.81</v>
      </c>
      <c r="G235" s="137">
        <v>63822.21</v>
      </c>
      <c r="H235" s="141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32">
        <v>5</v>
      </c>
      <c r="D236" s="234">
        <v>56297.29</v>
      </c>
      <c r="E236" s="148">
        <v>6820.11</v>
      </c>
      <c r="F236" s="149" t="s">
        <v>78</v>
      </c>
      <c r="G236" s="148">
        <v>63117.4</v>
      </c>
      <c r="H236" s="150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33"/>
      <c r="D237" s="235"/>
      <c r="E237" s="137">
        <v>6820.11</v>
      </c>
      <c r="F237" s="138">
        <v>704.81</v>
      </c>
      <c r="G237" s="137">
        <v>63822.21</v>
      </c>
      <c r="H237" s="141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32">
        <v>6</v>
      </c>
      <c r="D238" s="234">
        <v>57929.91</v>
      </c>
      <c r="E238" s="148">
        <v>5187.49</v>
      </c>
      <c r="F238" s="149" t="s">
        <v>78</v>
      </c>
      <c r="G238" s="148">
        <v>63117.4</v>
      </c>
      <c r="H238" s="150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33"/>
      <c r="D239" s="235"/>
      <c r="E239" s="137">
        <v>5187.49</v>
      </c>
      <c r="F239" s="138">
        <v>704.81</v>
      </c>
      <c r="G239" s="137">
        <v>63822.21</v>
      </c>
      <c r="H239" s="141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36">
        <v>7</v>
      </c>
      <c r="D240" s="238">
        <v>59609.88</v>
      </c>
      <c r="E240" s="163">
        <v>3507.52</v>
      </c>
      <c r="F240" s="164" t="s">
        <v>78</v>
      </c>
      <c r="G240" s="163">
        <v>63117.4</v>
      </c>
      <c r="H240" s="165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37"/>
      <c r="D241" s="239"/>
      <c r="E241" s="137">
        <v>3507.52</v>
      </c>
      <c r="F241" s="138">
        <v>704.81</v>
      </c>
      <c r="G241" s="137">
        <v>63822.21</v>
      </c>
      <c r="H241" s="141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40">
        <v>8</v>
      </c>
      <c r="D242" s="242">
        <v>61338.65</v>
      </c>
      <c r="E242" s="172">
        <v>1778.75</v>
      </c>
      <c r="F242" s="173" t="s">
        <v>78</v>
      </c>
      <c r="G242" s="172">
        <v>63117.4</v>
      </c>
      <c r="H242" s="174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41"/>
      <c r="D243" s="243"/>
      <c r="E243" s="137">
        <v>1778.75</v>
      </c>
      <c r="F243" s="138">
        <v>704.81</v>
      </c>
      <c r="G243" s="137">
        <v>63822.21</v>
      </c>
      <c r="H243" s="141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15" t="s">
        <v>19</v>
      </c>
      <c r="D244" s="115" t="s">
        <v>20</v>
      </c>
      <c r="E244" s="115" t="s">
        <v>21</v>
      </c>
      <c r="F244" s="115" t="s">
        <v>22</v>
      </c>
      <c r="G244" s="115" t="s">
        <v>23</v>
      </c>
      <c r="H244" s="115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43" t="s">
        <v>107</v>
      </c>
      <c r="D245" s="113">
        <v>9240</v>
      </c>
      <c r="E245" s="114" t="s">
        <v>78</v>
      </c>
      <c r="F245" s="114" t="s">
        <v>78</v>
      </c>
      <c r="G245" s="113">
        <v>9240</v>
      </c>
      <c r="H245" s="117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199">
        <v>1</v>
      </c>
      <c r="D246" s="218">
        <v>7623</v>
      </c>
      <c r="E246" s="113">
        <v>7318.08</v>
      </c>
      <c r="F246" s="114" t="s">
        <v>78</v>
      </c>
      <c r="G246" s="113">
        <v>14941.08</v>
      </c>
      <c r="H246" s="117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201"/>
      <c r="D247" s="219"/>
      <c r="E247" s="113">
        <v>7318.08</v>
      </c>
      <c r="F247" s="114">
        <v>185.27</v>
      </c>
      <c r="G247" s="113">
        <v>15126.35</v>
      </c>
      <c r="H247" s="117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199">
        <v>2</v>
      </c>
      <c r="D248" s="218">
        <v>7623</v>
      </c>
      <c r="E248" s="113">
        <v>13607.06</v>
      </c>
      <c r="F248" s="114" t="s">
        <v>78</v>
      </c>
      <c r="G248" s="113">
        <v>21230.06</v>
      </c>
      <c r="H248" s="117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201"/>
      <c r="D249" s="219"/>
      <c r="E249" s="113">
        <v>13607.06</v>
      </c>
      <c r="F249" s="114">
        <v>263.25</v>
      </c>
      <c r="G249" s="113">
        <v>21493.31</v>
      </c>
      <c r="H249" s="117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24">
        <v>3</v>
      </c>
      <c r="D250" s="226">
        <v>7623</v>
      </c>
      <c r="E250" s="151">
        <v>13492.71</v>
      </c>
      <c r="F250" s="152" t="s">
        <v>78</v>
      </c>
      <c r="G250" s="151">
        <v>21115.71</v>
      </c>
      <c r="H250" s="153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25"/>
      <c r="D251" s="227"/>
      <c r="E251" s="113">
        <v>13492.71</v>
      </c>
      <c r="F251" s="114">
        <v>261.83</v>
      </c>
      <c r="G251" s="113">
        <v>21377.54</v>
      </c>
      <c r="H251" s="117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24">
        <v>4</v>
      </c>
      <c r="D252" s="226">
        <v>7623</v>
      </c>
      <c r="E252" s="151">
        <v>13378.37</v>
      </c>
      <c r="F252" s="152" t="s">
        <v>78</v>
      </c>
      <c r="G252" s="151">
        <v>21001.37</v>
      </c>
      <c r="H252" s="153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25"/>
      <c r="D253" s="227"/>
      <c r="E253" s="113">
        <v>13378.37</v>
      </c>
      <c r="F253" s="114">
        <v>260.42</v>
      </c>
      <c r="G253" s="113">
        <v>21261.79</v>
      </c>
      <c r="H253" s="117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20">
        <v>5</v>
      </c>
      <c r="D254" s="222">
        <v>7623</v>
      </c>
      <c r="E254" s="166">
        <v>13264.02</v>
      </c>
      <c r="F254" s="167" t="s">
        <v>78</v>
      </c>
      <c r="G254" s="166">
        <v>20887.02</v>
      </c>
      <c r="H254" s="168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21"/>
      <c r="D255" s="223"/>
      <c r="E255" s="113">
        <v>13264.02</v>
      </c>
      <c r="F255" s="114">
        <v>259</v>
      </c>
      <c r="G255" s="113">
        <v>21146.02</v>
      </c>
      <c r="H255" s="117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44">
        <v>6</v>
      </c>
      <c r="D256" s="246">
        <v>7623</v>
      </c>
      <c r="E256" s="169">
        <v>13149.68</v>
      </c>
      <c r="F256" s="170" t="s">
        <v>78</v>
      </c>
      <c r="G256" s="169">
        <v>20772.68</v>
      </c>
      <c r="H256" s="171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45"/>
      <c r="D257" s="247"/>
      <c r="E257" s="113">
        <v>13149.68</v>
      </c>
      <c r="F257" s="114">
        <v>257.58</v>
      </c>
      <c r="G257" s="113">
        <v>21030.26</v>
      </c>
      <c r="H257" s="117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20">
        <v>7</v>
      </c>
      <c r="D258" s="222">
        <v>7623</v>
      </c>
      <c r="E258" s="166">
        <v>13035.33</v>
      </c>
      <c r="F258" s="167" t="s">
        <v>78</v>
      </c>
      <c r="G258" s="166">
        <v>20658.330000000002</v>
      </c>
      <c r="H258" s="168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21"/>
      <c r="D259" s="223"/>
      <c r="E259" s="113">
        <v>13035.33</v>
      </c>
      <c r="F259" s="114">
        <v>256.16000000000003</v>
      </c>
      <c r="G259" s="113">
        <v>20914.490000000002</v>
      </c>
      <c r="H259" s="117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24">
        <v>8</v>
      </c>
      <c r="D260" s="226">
        <v>7623</v>
      </c>
      <c r="E260" s="151">
        <v>12920.99</v>
      </c>
      <c r="F260" s="152" t="s">
        <v>78</v>
      </c>
      <c r="G260" s="151">
        <v>20543.990000000002</v>
      </c>
      <c r="H260" s="153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25"/>
      <c r="D261" s="227"/>
      <c r="E261" s="113">
        <v>12920.99</v>
      </c>
      <c r="F261" s="114">
        <v>254.75</v>
      </c>
      <c r="G261" s="113">
        <v>20798.740000000002</v>
      </c>
      <c r="H261" s="117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220">
        <v>9</v>
      </c>
      <c r="D262" s="222">
        <v>7623</v>
      </c>
      <c r="E262" s="166">
        <v>12806.64</v>
      </c>
      <c r="F262" s="167" t="s">
        <v>78</v>
      </c>
      <c r="G262" s="166">
        <v>20429.64</v>
      </c>
      <c r="H262" s="168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221"/>
      <c r="D263" s="223"/>
      <c r="E263" s="113">
        <v>12806.64</v>
      </c>
      <c r="F263" s="114">
        <v>253.33</v>
      </c>
      <c r="G263" s="113">
        <v>20682.97</v>
      </c>
      <c r="H263" s="117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244">
        <v>10</v>
      </c>
      <c r="D264" s="246">
        <v>7623</v>
      </c>
      <c r="E264" s="169">
        <v>12692.3</v>
      </c>
      <c r="F264" s="170" t="s">
        <v>78</v>
      </c>
      <c r="G264" s="169">
        <v>20315.3</v>
      </c>
      <c r="H264" s="171">
        <v>44942</v>
      </c>
      <c r="I264" s="40">
        <v>44942</v>
      </c>
      <c r="J264" s="29">
        <f t="shared" si="12"/>
        <v>44927</v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245"/>
      <c r="D265" s="247"/>
      <c r="E265" s="113">
        <v>12692.3</v>
      </c>
      <c r="F265" s="114">
        <v>251.91</v>
      </c>
      <c r="G265" s="113">
        <v>20567.21</v>
      </c>
      <c r="H265" s="117">
        <v>44952</v>
      </c>
      <c r="J265" s="29" t="str">
        <f t="shared" si="12"/>
        <v>-</v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199">
        <v>11</v>
      </c>
      <c r="D266" s="218">
        <v>7623</v>
      </c>
      <c r="E266" s="113">
        <v>12577.95</v>
      </c>
      <c r="F266" s="114" t="s">
        <v>78</v>
      </c>
      <c r="G266" s="113">
        <v>20200.95</v>
      </c>
      <c r="H266" s="117">
        <v>44973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201"/>
      <c r="D267" s="219"/>
      <c r="E267" s="113">
        <v>12577.95</v>
      </c>
      <c r="F267" s="114">
        <v>250.49</v>
      </c>
      <c r="G267" s="113">
        <v>20451.439999999999</v>
      </c>
      <c r="H267" s="117">
        <v>44983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199">
        <v>12</v>
      </c>
      <c r="D268" s="218">
        <v>7623</v>
      </c>
      <c r="E268" s="113">
        <v>12463.61</v>
      </c>
      <c r="F268" s="114" t="s">
        <v>78</v>
      </c>
      <c r="G268" s="113">
        <v>20086.61</v>
      </c>
      <c r="H268" s="117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201"/>
      <c r="D269" s="219"/>
      <c r="E269" s="113">
        <v>12463.61</v>
      </c>
      <c r="F269" s="114">
        <v>249.07</v>
      </c>
      <c r="G269" s="113">
        <v>20335.68</v>
      </c>
      <c r="H269" s="117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199">
        <v>13</v>
      </c>
      <c r="D270" s="218">
        <v>7623</v>
      </c>
      <c r="E270" s="113">
        <v>12349.26</v>
      </c>
      <c r="F270" s="114" t="s">
        <v>78</v>
      </c>
      <c r="G270" s="113">
        <v>19972.259999999998</v>
      </c>
      <c r="H270" s="117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201"/>
      <c r="D271" s="219"/>
      <c r="E271" s="113">
        <v>12349.26</v>
      </c>
      <c r="F271" s="114">
        <v>247.66</v>
      </c>
      <c r="G271" s="113">
        <v>20219.919999999998</v>
      </c>
      <c r="H271" s="117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199">
        <v>14</v>
      </c>
      <c r="D272" s="218">
        <v>7623</v>
      </c>
      <c r="E272" s="113">
        <v>12234.92</v>
      </c>
      <c r="F272" s="114" t="s">
        <v>78</v>
      </c>
      <c r="G272" s="113">
        <v>19857.919999999998</v>
      </c>
      <c r="H272" s="117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201"/>
      <c r="D273" s="219"/>
      <c r="E273" s="113">
        <v>12234.92</v>
      </c>
      <c r="F273" s="114">
        <v>246.24</v>
      </c>
      <c r="G273" s="113">
        <v>20104.16</v>
      </c>
      <c r="H273" s="117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199">
        <v>15</v>
      </c>
      <c r="D274" s="218">
        <v>7623</v>
      </c>
      <c r="E274" s="113">
        <v>12120.57</v>
      </c>
      <c r="F274" s="114" t="s">
        <v>78</v>
      </c>
      <c r="G274" s="113">
        <v>19743.57</v>
      </c>
      <c r="H274" s="117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201"/>
      <c r="D275" s="219"/>
      <c r="E275" s="113">
        <v>12120.57</v>
      </c>
      <c r="F275" s="114">
        <v>244.82</v>
      </c>
      <c r="G275" s="113">
        <v>19988.39</v>
      </c>
      <c r="H275" s="117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199">
        <v>16</v>
      </c>
      <c r="D276" s="218">
        <v>7623</v>
      </c>
      <c r="E276" s="113">
        <v>12006.23</v>
      </c>
      <c r="F276" s="114" t="s">
        <v>78</v>
      </c>
      <c r="G276" s="113">
        <v>19629.23</v>
      </c>
      <c r="H276" s="117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201"/>
      <c r="D277" s="219"/>
      <c r="E277" s="113">
        <v>12006.23</v>
      </c>
      <c r="F277" s="114">
        <v>243.4</v>
      </c>
      <c r="G277" s="113">
        <v>19872.63</v>
      </c>
      <c r="H277" s="117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199">
        <v>17</v>
      </c>
      <c r="D278" s="218">
        <v>7623</v>
      </c>
      <c r="E278" s="113">
        <v>11891.88</v>
      </c>
      <c r="F278" s="114" t="s">
        <v>78</v>
      </c>
      <c r="G278" s="113">
        <v>19514.88</v>
      </c>
      <c r="H278" s="117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201"/>
      <c r="D279" s="219"/>
      <c r="E279" s="113">
        <v>11891.88</v>
      </c>
      <c r="F279" s="114">
        <v>241.98</v>
      </c>
      <c r="G279" s="113">
        <v>19756.86</v>
      </c>
      <c r="H279" s="117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199">
        <v>18</v>
      </c>
      <c r="D280" s="218">
        <v>7623</v>
      </c>
      <c r="E280" s="113">
        <v>11777.54</v>
      </c>
      <c r="F280" s="114" t="s">
        <v>78</v>
      </c>
      <c r="G280" s="113">
        <v>19400.54</v>
      </c>
      <c r="H280" s="117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201"/>
      <c r="D281" s="219"/>
      <c r="E281" s="113">
        <v>11777.54</v>
      </c>
      <c r="F281" s="114">
        <v>240.57</v>
      </c>
      <c r="G281" s="113">
        <v>19641.11</v>
      </c>
      <c r="H281" s="117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199">
        <v>19</v>
      </c>
      <c r="D282" s="218">
        <v>7623</v>
      </c>
      <c r="E282" s="113">
        <v>11663.19</v>
      </c>
      <c r="F282" s="114" t="s">
        <v>78</v>
      </c>
      <c r="G282" s="113">
        <v>19286.189999999999</v>
      </c>
      <c r="H282" s="117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201"/>
      <c r="D283" s="219"/>
      <c r="E283" s="113">
        <v>11663.19</v>
      </c>
      <c r="F283" s="114">
        <v>239.15</v>
      </c>
      <c r="G283" s="113">
        <v>19525.34</v>
      </c>
      <c r="H283" s="117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199">
        <v>20</v>
      </c>
      <c r="D284" s="218">
        <v>7623</v>
      </c>
      <c r="E284" s="113">
        <v>11548.85</v>
      </c>
      <c r="F284" s="114" t="s">
        <v>78</v>
      </c>
      <c r="G284" s="113">
        <v>19171.849999999999</v>
      </c>
      <c r="H284" s="117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201"/>
      <c r="D285" s="219"/>
      <c r="E285" s="113">
        <v>11548.85</v>
      </c>
      <c r="F285" s="114">
        <v>237.73</v>
      </c>
      <c r="G285" s="113">
        <v>19409.580000000002</v>
      </c>
      <c r="H285" s="117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199">
        <v>21</v>
      </c>
      <c r="D286" s="218">
        <v>7623</v>
      </c>
      <c r="E286" s="113">
        <v>11434.5</v>
      </c>
      <c r="F286" s="114" t="s">
        <v>78</v>
      </c>
      <c r="G286" s="113">
        <v>19057.5</v>
      </c>
      <c r="H286" s="117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201"/>
      <c r="D287" s="219"/>
      <c r="E287" s="113">
        <v>11434.5</v>
      </c>
      <c r="F287" s="114">
        <v>236.31</v>
      </c>
      <c r="G287" s="113">
        <v>19293.810000000001</v>
      </c>
      <c r="H287" s="117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199">
        <v>22</v>
      </c>
      <c r="D288" s="218">
        <v>7623</v>
      </c>
      <c r="E288" s="113">
        <v>11320.16</v>
      </c>
      <c r="F288" s="114" t="s">
        <v>78</v>
      </c>
      <c r="G288" s="113">
        <v>18943.16</v>
      </c>
      <c r="H288" s="117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201"/>
      <c r="D289" s="219"/>
      <c r="E289" s="113">
        <v>11320.16</v>
      </c>
      <c r="F289" s="114">
        <v>234.9</v>
      </c>
      <c r="G289" s="113">
        <v>19178.060000000001</v>
      </c>
      <c r="H289" s="117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199">
        <v>23</v>
      </c>
      <c r="D290" s="218">
        <v>7623</v>
      </c>
      <c r="E290" s="113">
        <v>11205.81</v>
      </c>
      <c r="F290" s="114" t="s">
        <v>78</v>
      </c>
      <c r="G290" s="113">
        <v>18828.810000000001</v>
      </c>
      <c r="H290" s="117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201"/>
      <c r="D291" s="219"/>
      <c r="E291" s="113">
        <v>11205.81</v>
      </c>
      <c r="F291" s="114">
        <v>233.48</v>
      </c>
      <c r="G291" s="113">
        <v>19062.29</v>
      </c>
      <c r="H291" s="117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199">
        <v>24</v>
      </c>
      <c r="D292" s="218">
        <v>7623</v>
      </c>
      <c r="E292" s="113">
        <v>11091.47</v>
      </c>
      <c r="F292" s="114" t="s">
        <v>78</v>
      </c>
      <c r="G292" s="113">
        <v>18714.47</v>
      </c>
      <c r="H292" s="117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201"/>
      <c r="D293" s="219"/>
      <c r="E293" s="113">
        <v>11091.47</v>
      </c>
      <c r="F293" s="114">
        <v>232.06</v>
      </c>
      <c r="G293" s="113">
        <v>18946.53</v>
      </c>
      <c r="H293" s="117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199">
        <v>25</v>
      </c>
      <c r="D294" s="218">
        <v>7623</v>
      </c>
      <c r="E294" s="113">
        <v>10977.12</v>
      </c>
      <c r="F294" s="114" t="s">
        <v>78</v>
      </c>
      <c r="G294" s="113">
        <v>18600.12</v>
      </c>
      <c r="H294" s="117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201"/>
      <c r="D295" s="219"/>
      <c r="E295" s="113">
        <v>10977.12</v>
      </c>
      <c r="F295" s="114">
        <v>230.64</v>
      </c>
      <c r="G295" s="113">
        <v>18830.759999999998</v>
      </c>
      <c r="H295" s="117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199">
        <v>26</v>
      </c>
      <c r="D296" s="218">
        <v>7623</v>
      </c>
      <c r="E296" s="113">
        <v>10862.78</v>
      </c>
      <c r="F296" s="114" t="s">
        <v>78</v>
      </c>
      <c r="G296" s="113">
        <v>18485.78</v>
      </c>
      <c r="H296" s="117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201"/>
      <c r="D297" s="219"/>
      <c r="E297" s="113">
        <v>10862.78</v>
      </c>
      <c r="F297" s="114">
        <v>229.22</v>
      </c>
      <c r="G297" s="113">
        <v>18715</v>
      </c>
      <c r="H297" s="117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199">
        <v>27</v>
      </c>
      <c r="D298" s="218">
        <v>7623</v>
      </c>
      <c r="E298" s="113">
        <v>10748.43</v>
      </c>
      <c r="F298" s="114" t="s">
        <v>78</v>
      </c>
      <c r="G298" s="113">
        <v>18371.43</v>
      </c>
      <c r="H298" s="117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201"/>
      <c r="D299" s="219"/>
      <c r="E299" s="113">
        <v>10748.43</v>
      </c>
      <c r="F299" s="114">
        <v>227.81</v>
      </c>
      <c r="G299" s="113">
        <v>18599.240000000002</v>
      </c>
      <c r="H299" s="117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199">
        <v>28</v>
      </c>
      <c r="D300" s="218">
        <v>7623</v>
      </c>
      <c r="E300" s="113">
        <v>10634.09</v>
      </c>
      <c r="F300" s="114" t="s">
        <v>78</v>
      </c>
      <c r="G300" s="113">
        <v>18257.09</v>
      </c>
      <c r="H300" s="117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201"/>
      <c r="D301" s="219"/>
      <c r="E301" s="113">
        <v>10634.09</v>
      </c>
      <c r="F301" s="114">
        <v>226.39</v>
      </c>
      <c r="G301" s="113">
        <v>18483.48</v>
      </c>
      <c r="H301" s="117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199">
        <v>29</v>
      </c>
      <c r="D302" s="218">
        <v>7623</v>
      </c>
      <c r="E302" s="113">
        <v>10519.74</v>
      </c>
      <c r="F302" s="114" t="s">
        <v>78</v>
      </c>
      <c r="G302" s="113">
        <v>18142.740000000002</v>
      </c>
      <c r="H302" s="117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201"/>
      <c r="D303" s="219"/>
      <c r="E303" s="113">
        <v>10519.74</v>
      </c>
      <c r="F303" s="114">
        <v>224.97</v>
      </c>
      <c r="G303" s="113">
        <v>18367.71</v>
      </c>
      <c r="H303" s="117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199">
        <v>30</v>
      </c>
      <c r="D304" s="218">
        <v>7623</v>
      </c>
      <c r="E304" s="113">
        <v>10405.4</v>
      </c>
      <c r="F304" s="114" t="s">
        <v>78</v>
      </c>
      <c r="G304" s="113">
        <v>18028.400000000001</v>
      </c>
      <c r="H304" s="117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201"/>
      <c r="D305" s="219"/>
      <c r="E305" s="113">
        <v>10405.4</v>
      </c>
      <c r="F305" s="114">
        <v>223.55</v>
      </c>
      <c r="G305" s="113">
        <v>18251.95</v>
      </c>
      <c r="H305" s="117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199">
        <v>31</v>
      </c>
      <c r="D306" s="218">
        <v>7623</v>
      </c>
      <c r="E306" s="113">
        <v>10291.049999999999</v>
      </c>
      <c r="F306" s="114" t="s">
        <v>78</v>
      </c>
      <c r="G306" s="113">
        <v>17914.05</v>
      </c>
      <c r="H306" s="117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201"/>
      <c r="D307" s="219"/>
      <c r="E307" s="113">
        <v>10291.049999999999</v>
      </c>
      <c r="F307" s="114">
        <v>222.13</v>
      </c>
      <c r="G307" s="113">
        <v>18136.18</v>
      </c>
      <c r="H307" s="117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199">
        <v>32</v>
      </c>
      <c r="D308" s="218">
        <v>7623</v>
      </c>
      <c r="E308" s="113">
        <v>10176.709999999999</v>
      </c>
      <c r="F308" s="114" t="s">
        <v>78</v>
      </c>
      <c r="G308" s="113">
        <v>17799.71</v>
      </c>
      <c r="H308" s="117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201"/>
      <c r="D309" s="219"/>
      <c r="E309" s="113">
        <v>10176.709999999999</v>
      </c>
      <c r="F309" s="114">
        <v>220.72</v>
      </c>
      <c r="G309" s="113">
        <v>18020.43</v>
      </c>
      <c r="H309" s="117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199">
        <v>33</v>
      </c>
      <c r="D310" s="218">
        <v>7623</v>
      </c>
      <c r="E310" s="113">
        <v>10062.36</v>
      </c>
      <c r="F310" s="114" t="s">
        <v>78</v>
      </c>
      <c r="G310" s="113">
        <v>17685.36</v>
      </c>
      <c r="H310" s="117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201"/>
      <c r="D311" s="219"/>
      <c r="E311" s="113">
        <v>10062.36</v>
      </c>
      <c r="F311" s="114">
        <v>219.3</v>
      </c>
      <c r="G311" s="113">
        <v>17904.66</v>
      </c>
      <c r="H311" s="117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199">
        <v>34</v>
      </c>
      <c r="D312" s="218">
        <v>7623</v>
      </c>
      <c r="E312" s="113">
        <v>9948.02</v>
      </c>
      <c r="F312" s="114" t="s">
        <v>78</v>
      </c>
      <c r="G312" s="113">
        <v>17571.02</v>
      </c>
      <c r="H312" s="117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201"/>
      <c r="D313" s="219"/>
      <c r="E313" s="113">
        <v>9948.02</v>
      </c>
      <c r="F313" s="114">
        <v>217.88</v>
      </c>
      <c r="G313" s="113">
        <v>17788.900000000001</v>
      </c>
      <c r="H313" s="117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199">
        <v>35</v>
      </c>
      <c r="D314" s="218">
        <v>7623</v>
      </c>
      <c r="E314" s="113">
        <v>9833.67</v>
      </c>
      <c r="F314" s="114" t="s">
        <v>78</v>
      </c>
      <c r="G314" s="113">
        <v>17456.669999999998</v>
      </c>
      <c r="H314" s="117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201"/>
      <c r="D315" s="219"/>
      <c r="E315" s="113">
        <v>9833.67</v>
      </c>
      <c r="F315" s="114">
        <v>216.46</v>
      </c>
      <c r="G315" s="113">
        <v>17673.13</v>
      </c>
      <c r="H315" s="117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199">
        <v>36</v>
      </c>
      <c r="D316" s="218">
        <v>7623</v>
      </c>
      <c r="E316" s="113">
        <v>9719.33</v>
      </c>
      <c r="F316" s="114" t="s">
        <v>78</v>
      </c>
      <c r="G316" s="113">
        <v>17342.330000000002</v>
      </c>
      <c r="H316" s="117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201"/>
      <c r="D317" s="219"/>
      <c r="E317" s="113">
        <v>9719.33</v>
      </c>
      <c r="F317" s="114">
        <v>215.04</v>
      </c>
      <c r="G317" s="113">
        <v>17557.37</v>
      </c>
      <c r="H317" s="117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199">
        <v>37</v>
      </c>
      <c r="D318" s="218">
        <v>7623</v>
      </c>
      <c r="E318" s="113">
        <v>9604.98</v>
      </c>
      <c r="F318" s="114" t="s">
        <v>78</v>
      </c>
      <c r="G318" s="113">
        <v>17227.98</v>
      </c>
      <c r="H318" s="117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201"/>
      <c r="D319" s="219"/>
      <c r="E319" s="113">
        <v>9604.98</v>
      </c>
      <c r="F319" s="114">
        <v>213.63</v>
      </c>
      <c r="G319" s="113">
        <v>17441.61</v>
      </c>
      <c r="H319" s="117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199">
        <v>38</v>
      </c>
      <c r="D320" s="218">
        <v>7623</v>
      </c>
      <c r="E320" s="113">
        <v>9490.64</v>
      </c>
      <c r="F320" s="114" t="s">
        <v>78</v>
      </c>
      <c r="G320" s="113">
        <v>17113.64</v>
      </c>
      <c r="H320" s="117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201"/>
      <c r="D321" s="219"/>
      <c r="E321" s="113">
        <v>9490.64</v>
      </c>
      <c r="F321" s="114">
        <v>212.21</v>
      </c>
      <c r="G321" s="113">
        <v>17325.849999999999</v>
      </c>
      <c r="H321" s="117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199">
        <v>39</v>
      </c>
      <c r="D322" s="218">
        <v>7623</v>
      </c>
      <c r="E322" s="113">
        <v>9376.2900000000009</v>
      </c>
      <c r="F322" s="114" t="s">
        <v>78</v>
      </c>
      <c r="G322" s="113">
        <v>16999.29</v>
      </c>
      <c r="H322" s="117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201"/>
      <c r="D323" s="219"/>
      <c r="E323" s="113">
        <v>9376.2900000000009</v>
      </c>
      <c r="F323" s="114">
        <v>210.79</v>
      </c>
      <c r="G323" s="113">
        <v>17210.080000000002</v>
      </c>
      <c r="H323" s="117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199">
        <v>40</v>
      </c>
      <c r="D324" s="218">
        <v>7623</v>
      </c>
      <c r="E324" s="113">
        <v>9261.9500000000007</v>
      </c>
      <c r="F324" s="114" t="s">
        <v>78</v>
      </c>
      <c r="G324" s="113">
        <v>16884.95</v>
      </c>
      <c r="H324" s="117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201"/>
      <c r="D325" s="219"/>
      <c r="E325" s="113">
        <v>9261.9500000000007</v>
      </c>
      <c r="F325" s="114">
        <v>209.37</v>
      </c>
      <c r="G325" s="113">
        <v>17094.32</v>
      </c>
      <c r="H325" s="117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199">
        <v>41</v>
      </c>
      <c r="D326" s="218">
        <v>7623</v>
      </c>
      <c r="E326" s="113">
        <v>9147.6</v>
      </c>
      <c r="F326" s="114" t="s">
        <v>78</v>
      </c>
      <c r="G326" s="113">
        <v>16770.599999999999</v>
      </c>
      <c r="H326" s="117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201"/>
      <c r="D327" s="219"/>
      <c r="E327" s="113">
        <v>9147.6</v>
      </c>
      <c r="F327" s="114">
        <v>207.96</v>
      </c>
      <c r="G327" s="113">
        <v>16978.560000000001</v>
      </c>
      <c r="H327" s="117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199">
        <v>42</v>
      </c>
      <c r="D328" s="218">
        <v>7623</v>
      </c>
      <c r="E328" s="113">
        <v>9033.26</v>
      </c>
      <c r="F328" s="114" t="s">
        <v>78</v>
      </c>
      <c r="G328" s="113">
        <v>16656.259999999998</v>
      </c>
      <c r="H328" s="117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201"/>
      <c r="D329" s="219"/>
      <c r="E329" s="113">
        <v>9033.26</v>
      </c>
      <c r="F329" s="114">
        <v>206.54</v>
      </c>
      <c r="G329" s="113">
        <v>16862.8</v>
      </c>
      <c r="H329" s="117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199">
        <v>43</v>
      </c>
      <c r="D330" s="218">
        <v>7623</v>
      </c>
      <c r="E330" s="113">
        <v>8918.91</v>
      </c>
      <c r="F330" s="114" t="s">
        <v>78</v>
      </c>
      <c r="G330" s="113">
        <v>16541.91</v>
      </c>
      <c r="H330" s="117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201"/>
      <c r="D331" s="219"/>
      <c r="E331" s="113">
        <v>8918.91</v>
      </c>
      <c r="F331" s="114">
        <v>205.12</v>
      </c>
      <c r="G331" s="113">
        <v>16747.03</v>
      </c>
      <c r="H331" s="117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199">
        <v>44</v>
      </c>
      <c r="D332" s="218">
        <v>7623</v>
      </c>
      <c r="E332" s="113">
        <v>8804.57</v>
      </c>
      <c r="F332" s="114" t="s">
        <v>78</v>
      </c>
      <c r="G332" s="113">
        <v>16427.57</v>
      </c>
      <c r="H332" s="117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201"/>
      <c r="D333" s="219"/>
      <c r="E333" s="113">
        <v>8804.57</v>
      </c>
      <c r="F333" s="114">
        <v>203.7</v>
      </c>
      <c r="G333" s="113">
        <v>16631.27</v>
      </c>
      <c r="H333" s="117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199">
        <v>45</v>
      </c>
      <c r="D334" s="218">
        <v>7623</v>
      </c>
      <c r="E334" s="113">
        <v>8690.2199999999993</v>
      </c>
      <c r="F334" s="114" t="s">
        <v>78</v>
      </c>
      <c r="G334" s="113">
        <v>16313.22</v>
      </c>
      <c r="H334" s="117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201"/>
      <c r="D335" s="219"/>
      <c r="E335" s="113">
        <v>8690.2199999999993</v>
      </c>
      <c r="F335" s="114">
        <v>202.28</v>
      </c>
      <c r="G335" s="113">
        <v>16515.5</v>
      </c>
      <c r="H335" s="117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199">
        <v>46</v>
      </c>
      <c r="D336" s="218">
        <v>7623</v>
      </c>
      <c r="E336" s="113">
        <v>8575.8799999999992</v>
      </c>
      <c r="F336" s="114" t="s">
        <v>78</v>
      </c>
      <c r="G336" s="113">
        <v>16198.88</v>
      </c>
      <c r="H336" s="117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201"/>
      <c r="D337" s="219"/>
      <c r="E337" s="113">
        <v>8575.8799999999992</v>
      </c>
      <c r="F337" s="114">
        <v>200.87</v>
      </c>
      <c r="G337" s="113">
        <v>16399.75</v>
      </c>
      <c r="H337" s="117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199">
        <v>47</v>
      </c>
      <c r="D338" s="218">
        <v>7623</v>
      </c>
      <c r="E338" s="113">
        <v>8461.5300000000007</v>
      </c>
      <c r="F338" s="114" t="s">
        <v>78</v>
      </c>
      <c r="G338" s="113">
        <v>16084.53</v>
      </c>
      <c r="H338" s="117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201"/>
      <c r="D339" s="219"/>
      <c r="E339" s="113">
        <v>8461.5300000000007</v>
      </c>
      <c r="F339" s="114">
        <v>199.45</v>
      </c>
      <c r="G339" s="113">
        <v>16283.98</v>
      </c>
      <c r="H339" s="117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199">
        <v>48</v>
      </c>
      <c r="D340" s="218">
        <v>7623</v>
      </c>
      <c r="E340" s="113">
        <v>8347.19</v>
      </c>
      <c r="F340" s="114" t="s">
        <v>78</v>
      </c>
      <c r="G340" s="113">
        <v>15970.19</v>
      </c>
      <c r="H340" s="117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201"/>
      <c r="D341" s="219"/>
      <c r="E341" s="113">
        <v>8347.19</v>
      </c>
      <c r="F341" s="114">
        <v>198.03</v>
      </c>
      <c r="G341" s="113">
        <v>16168.22</v>
      </c>
      <c r="H341" s="117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199">
        <v>49</v>
      </c>
      <c r="D342" s="218">
        <v>7623</v>
      </c>
      <c r="E342" s="113">
        <v>8232.84</v>
      </c>
      <c r="F342" s="114" t="s">
        <v>78</v>
      </c>
      <c r="G342" s="113">
        <v>15855.84</v>
      </c>
      <c r="H342" s="117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201"/>
      <c r="D343" s="219"/>
      <c r="E343" s="113">
        <v>8232.84</v>
      </c>
      <c r="F343" s="114">
        <v>196.61</v>
      </c>
      <c r="G343" s="113">
        <v>16052.45</v>
      </c>
      <c r="H343" s="117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199">
        <v>50</v>
      </c>
      <c r="D344" s="218">
        <v>7623</v>
      </c>
      <c r="E344" s="113">
        <v>8118.5</v>
      </c>
      <c r="F344" s="114" t="s">
        <v>78</v>
      </c>
      <c r="G344" s="113">
        <v>15741.5</v>
      </c>
      <c r="H344" s="117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201"/>
      <c r="D345" s="219"/>
      <c r="E345" s="113">
        <v>8118.5</v>
      </c>
      <c r="F345" s="114">
        <v>195.19</v>
      </c>
      <c r="G345" s="113">
        <v>15936.69</v>
      </c>
      <c r="H345" s="117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199">
        <v>51</v>
      </c>
      <c r="D346" s="218">
        <v>7623</v>
      </c>
      <c r="E346" s="113">
        <v>8004.15</v>
      </c>
      <c r="F346" s="114" t="s">
        <v>78</v>
      </c>
      <c r="G346" s="113">
        <v>15627.15</v>
      </c>
      <c r="H346" s="117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201"/>
      <c r="D347" s="219"/>
      <c r="E347" s="113">
        <v>8004.15</v>
      </c>
      <c r="F347" s="114">
        <v>193.78</v>
      </c>
      <c r="G347" s="113">
        <v>15820.93</v>
      </c>
      <c r="H347" s="117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199">
        <v>52</v>
      </c>
      <c r="D348" s="218">
        <v>7623</v>
      </c>
      <c r="E348" s="113">
        <v>7889.81</v>
      </c>
      <c r="F348" s="114" t="s">
        <v>78</v>
      </c>
      <c r="G348" s="113">
        <v>15512.81</v>
      </c>
      <c r="H348" s="117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201"/>
      <c r="D349" s="219"/>
      <c r="E349" s="113">
        <v>7889.81</v>
      </c>
      <c r="F349" s="114">
        <v>192.36</v>
      </c>
      <c r="G349" s="113">
        <v>15705.17</v>
      </c>
      <c r="H349" s="117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199">
        <v>53</v>
      </c>
      <c r="D350" s="218">
        <v>7623</v>
      </c>
      <c r="E350" s="113">
        <v>7775.46</v>
      </c>
      <c r="F350" s="114" t="s">
        <v>78</v>
      </c>
      <c r="G350" s="113">
        <v>15398.46</v>
      </c>
      <c r="H350" s="117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201"/>
      <c r="D351" s="219"/>
      <c r="E351" s="113">
        <v>7775.46</v>
      </c>
      <c r="F351" s="114">
        <v>190.94</v>
      </c>
      <c r="G351" s="113">
        <v>15589.4</v>
      </c>
      <c r="H351" s="117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199">
        <v>54</v>
      </c>
      <c r="D352" s="218">
        <v>7623</v>
      </c>
      <c r="E352" s="113">
        <v>7661.12</v>
      </c>
      <c r="F352" s="114" t="s">
        <v>78</v>
      </c>
      <c r="G352" s="113">
        <v>15284.12</v>
      </c>
      <c r="H352" s="117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201"/>
      <c r="D353" s="219"/>
      <c r="E353" s="113">
        <v>7661.12</v>
      </c>
      <c r="F353" s="114">
        <v>189.52</v>
      </c>
      <c r="G353" s="113">
        <v>15473.64</v>
      </c>
      <c r="H353" s="117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199">
        <v>55</v>
      </c>
      <c r="D354" s="218">
        <v>7623</v>
      </c>
      <c r="E354" s="113">
        <v>7546.77</v>
      </c>
      <c r="F354" s="114" t="s">
        <v>78</v>
      </c>
      <c r="G354" s="113">
        <v>15169.77</v>
      </c>
      <c r="H354" s="117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201"/>
      <c r="D355" s="219"/>
      <c r="E355" s="113">
        <v>7546.77</v>
      </c>
      <c r="F355" s="114">
        <v>188.11</v>
      </c>
      <c r="G355" s="113">
        <v>15357.88</v>
      </c>
      <c r="H355" s="117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199">
        <v>56</v>
      </c>
      <c r="D356" s="218">
        <v>7623</v>
      </c>
      <c r="E356" s="113">
        <v>7432.43</v>
      </c>
      <c r="F356" s="114" t="s">
        <v>78</v>
      </c>
      <c r="G356" s="113">
        <v>15055.43</v>
      </c>
      <c r="H356" s="117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201"/>
      <c r="D357" s="219"/>
      <c r="E357" s="113">
        <v>7432.43</v>
      </c>
      <c r="F357" s="114">
        <v>186.69</v>
      </c>
      <c r="G357" s="113">
        <v>15242.12</v>
      </c>
      <c r="H357" s="117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199">
        <v>57</v>
      </c>
      <c r="D358" s="218">
        <v>7623</v>
      </c>
      <c r="E358" s="113">
        <v>7318.08</v>
      </c>
      <c r="F358" s="114" t="s">
        <v>78</v>
      </c>
      <c r="G358" s="113">
        <v>14941.08</v>
      </c>
      <c r="H358" s="117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201"/>
      <c r="D359" s="219"/>
      <c r="E359" s="113">
        <v>7318.08</v>
      </c>
      <c r="F359" s="114">
        <v>185.27</v>
      </c>
      <c r="G359" s="113">
        <v>15126.35</v>
      </c>
      <c r="H359" s="117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199">
        <v>58</v>
      </c>
      <c r="D360" s="218">
        <v>7623</v>
      </c>
      <c r="E360" s="113">
        <v>7203.74</v>
      </c>
      <c r="F360" s="114" t="s">
        <v>78</v>
      </c>
      <c r="G360" s="113">
        <v>14826.74</v>
      </c>
      <c r="H360" s="117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201"/>
      <c r="D361" s="219"/>
      <c r="E361" s="113">
        <v>7203.74</v>
      </c>
      <c r="F361" s="114">
        <v>183.85</v>
      </c>
      <c r="G361" s="113">
        <v>15010.59</v>
      </c>
      <c r="H361" s="117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199">
        <v>59</v>
      </c>
      <c r="D362" s="218">
        <v>7623</v>
      </c>
      <c r="E362" s="113">
        <v>7089.39</v>
      </c>
      <c r="F362" s="114" t="s">
        <v>78</v>
      </c>
      <c r="G362" s="113">
        <v>14712.39</v>
      </c>
      <c r="H362" s="117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201"/>
      <c r="D363" s="219"/>
      <c r="E363" s="113">
        <v>7089.39</v>
      </c>
      <c r="F363" s="114">
        <v>182.43</v>
      </c>
      <c r="G363" s="113">
        <v>14894.82</v>
      </c>
      <c r="H363" s="117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199">
        <v>60</v>
      </c>
      <c r="D364" s="218">
        <v>7623</v>
      </c>
      <c r="E364" s="113">
        <v>6975.05</v>
      </c>
      <c r="F364" s="114" t="s">
        <v>78</v>
      </c>
      <c r="G364" s="113">
        <v>14598.05</v>
      </c>
      <c r="H364" s="117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201"/>
      <c r="D365" s="219"/>
      <c r="E365" s="113">
        <v>6975.05</v>
      </c>
      <c r="F365" s="114">
        <v>181.02</v>
      </c>
      <c r="G365" s="113">
        <v>14779.07</v>
      </c>
      <c r="H365" s="117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199">
        <v>61</v>
      </c>
      <c r="D366" s="218">
        <v>7623</v>
      </c>
      <c r="E366" s="113">
        <v>6860.7</v>
      </c>
      <c r="F366" s="114" t="s">
        <v>78</v>
      </c>
      <c r="G366" s="113">
        <v>14483.7</v>
      </c>
      <c r="H366" s="117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201"/>
      <c r="D367" s="219"/>
      <c r="E367" s="113">
        <v>6860.7</v>
      </c>
      <c r="F367" s="114">
        <v>179.6</v>
      </c>
      <c r="G367" s="113">
        <v>14663.3</v>
      </c>
      <c r="H367" s="117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199">
        <v>62</v>
      </c>
      <c r="D368" s="218">
        <v>7623</v>
      </c>
      <c r="E368" s="113">
        <v>6746.36</v>
      </c>
      <c r="F368" s="114" t="s">
        <v>78</v>
      </c>
      <c r="G368" s="113">
        <v>14369.36</v>
      </c>
      <c r="H368" s="117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201"/>
      <c r="D369" s="219"/>
      <c r="E369" s="113">
        <v>6746.36</v>
      </c>
      <c r="F369" s="114">
        <v>178.18</v>
      </c>
      <c r="G369" s="113">
        <v>14547.54</v>
      </c>
      <c r="H369" s="117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199">
        <v>63</v>
      </c>
      <c r="D370" s="218">
        <v>7623</v>
      </c>
      <c r="E370" s="113">
        <v>6632.01</v>
      </c>
      <c r="F370" s="114" t="s">
        <v>78</v>
      </c>
      <c r="G370" s="113">
        <v>14255.01</v>
      </c>
      <c r="H370" s="117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201"/>
      <c r="D371" s="219"/>
      <c r="E371" s="113">
        <v>6632.01</v>
      </c>
      <c r="F371" s="114">
        <v>176.76</v>
      </c>
      <c r="G371" s="113">
        <v>14431.77</v>
      </c>
      <c r="H371" s="117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199">
        <v>64</v>
      </c>
      <c r="D372" s="218">
        <v>7623</v>
      </c>
      <c r="E372" s="113">
        <v>6517.67</v>
      </c>
      <c r="F372" s="114" t="s">
        <v>78</v>
      </c>
      <c r="G372" s="113">
        <v>14140.67</v>
      </c>
      <c r="H372" s="117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201"/>
      <c r="D373" s="219"/>
      <c r="E373" s="113">
        <v>6517.67</v>
      </c>
      <c r="F373" s="114">
        <v>175.34</v>
      </c>
      <c r="G373" s="113">
        <v>14316.01</v>
      </c>
      <c r="H373" s="117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199">
        <v>65</v>
      </c>
      <c r="D374" s="218">
        <v>7623</v>
      </c>
      <c r="E374" s="113">
        <v>6403.32</v>
      </c>
      <c r="F374" s="114" t="s">
        <v>78</v>
      </c>
      <c r="G374" s="113">
        <v>14026.32</v>
      </c>
      <c r="H374" s="117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201"/>
      <c r="D375" s="219"/>
      <c r="E375" s="113">
        <v>6403.32</v>
      </c>
      <c r="F375" s="114">
        <v>173.93</v>
      </c>
      <c r="G375" s="113">
        <v>14200.25</v>
      </c>
      <c r="H375" s="117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199">
        <v>66</v>
      </c>
      <c r="D376" s="218">
        <v>7623</v>
      </c>
      <c r="E376" s="113">
        <v>6288.98</v>
      </c>
      <c r="F376" s="114" t="s">
        <v>78</v>
      </c>
      <c r="G376" s="113">
        <v>13911.98</v>
      </c>
      <c r="H376" s="117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201"/>
      <c r="D377" s="219"/>
      <c r="E377" s="113">
        <v>6288.98</v>
      </c>
      <c r="F377" s="114">
        <v>172.51</v>
      </c>
      <c r="G377" s="113">
        <v>14084.49</v>
      </c>
      <c r="H377" s="117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199">
        <v>67</v>
      </c>
      <c r="D378" s="218">
        <v>7623</v>
      </c>
      <c r="E378" s="113">
        <v>6174.63</v>
      </c>
      <c r="F378" s="114" t="s">
        <v>78</v>
      </c>
      <c r="G378" s="113">
        <v>13797.63</v>
      </c>
      <c r="H378" s="117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201"/>
      <c r="D379" s="219"/>
      <c r="E379" s="113">
        <v>6174.63</v>
      </c>
      <c r="F379" s="114">
        <v>171.09</v>
      </c>
      <c r="G379" s="113">
        <v>13968.72</v>
      </c>
      <c r="H379" s="117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199">
        <v>68</v>
      </c>
      <c r="D380" s="218">
        <v>7623</v>
      </c>
      <c r="E380" s="113">
        <v>6060.29</v>
      </c>
      <c r="F380" s="114" t="s">
        <v>78</v>
      </c>
      <c r="G380" s="113">
        <v>13683.29</v>
      </c>
      <c r="H380" s="117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201"/>
      <c r="D381" s="219"/>
      <c r="E381" s="113">
        <v>6060.29</v>
      </c>
      <c r="F381" s="114">
        <v>169.67</v>
      </c>
      <c r="G381" s="113">
        <v>13852.96</v>
      </c>
      <c r="H381" s="117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199">
        <v>69</v>
      </c>
      <c r="D382" s="218">
        <v>7623</v>
      </c>
      <c r="E382" s="113">
        <v>5945.94</v>
      </c>
      <c r="F382" s="114" t="s">
        <v>78</v>
      </c>
      <c r="G382" s="113">
        <v>13568.94</v>
      </c>
      <c r="H382" s="117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201"/>
      <c r="D383" s="219"/>
      <c r="E383" s="113">
        <v>5945.94</v>
      </c>
      <c r="F383" s="114">
        <v>168.25</v>
      </c>
      <c r="G383" s="113">
        <v>13737.19</v>
      </c>
      <c r="H383" s="117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199">
        <v>70</v>
      </c>
      <c r="D384" s="218">
        <v>7623</v>
      </c>
      <c r="E384" s="113">
        <v>5831.6</v>
      </c>
      <c r="F384" s="114" t="s">
        <v>78</v>
      </c>
      <c r="G384" s="113">
        <v>13454.6</v>
      </c>
      <c r="H384" s="117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201"/>
      <c r="D385" s="219"/>
      <c r="E385" s="113">
        <v>5831.6</v>
      </c>
      <c r="F385" s="114">
        <v>166.84</v>
      </c>
      <c r="G385" s="113">
        <v>13621.44</v>
      </c>
      <c r="H385" s="117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199">
        <v>71</v>
      </c>
      <c r="D386" s="218">
        <v>7623</v>
      </c>
      <c r="E386" s="113">
        <v>5717.25</v>
      </c>
      <c r="F386" s="114" t="s">
        <v>78</v>
      </c>
      <c r="G386" s="113">
        <v>13340.25</v>
      </c>
      <c r="H386" s="117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201"/>
      <c r="D387" s="219"/>
      <c r="E387" s="113">
        <v>5717.25</v>
      </c>
      <c r="F387" s="114">
        <v>165.42</v>
      </c>
      <c r="G387" s="113">
        <v>13505.67</v>
      </c>
      <c r="H387" s="117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199">
        <v>72</v>
      </c>
      <c r="D388" s="218">
        <v>7623</v>
      </c>
      <c r="E388" s="113">
        <v>5602.91</v>
      </c>
      <c r="F388" s="114" t="s">
        <v>78</v>
      </c>
      <c r="G388" s="113">
        <v>13225.91</v>
      </c>
      <c r="H388" s="117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201"/>
      <c r="D389" s="219"/>
      <c r="E389" s="113">
        <v>5602.91</v>
      </c>
      <c r="F389" s="114">
        <v>164</v>
      </c>
      <c r="G389" s="113">
        <v>13389.91</v>
      </c>
      <c r="H389" s="117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199">
        <v>73</v>
      </c>
      <c r="D390" s="218">
        <v>7623</v>
      </c>
      <c r="E390" s="113">
        <v>5488.56</v>
      </c>
      <c r="F390" s="114" t="s">
        <v>78</v>
      </c>
      <c r="G390" s="113">
        <v>13111.56</v>
      </c>
      <c r="H390" s="117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201"/>
      <c r="D391" s="219"/>
      <c r="E391" s="113">
        <v>5488.56</v>
      </c>
      <c r="F391" s="114">
        <v>162.58000000000001</v>
      </c>
      <c r="G391" s="113">
        <v>13274.14</v>
      </c>
      <c r="H391" s="117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199">
        <v>74</v>
      </c>
      <c r="D392" s="218">
        <v>7623</v>
      </c>
      <c r="E392" s="113">
        <v>5374.22</v>
      </c>
      <c r="F392" s="114" t="s">
        <v>78</v>
      </c>
      <c r="G392" s="113">
        <v>12997.22</v>
      </c>
      <c r="H392" s="117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201"/>
      <c r="D393" s="219"/>
      <c r="E393" s="113">
        <v>5374.22</v>
      </c>
      <c r="F393" s="114">
        <v>161.16999999999999</v>
      </c>
      <c r="G393" s="113">
        <v>13158.39</v>
      </c>
      <c r="H393" s="117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199">
        <v>75</v>
      </c>
      <c r="D394" s="218">
        <v>7623</v>
      </c>
      <c r="E394" s="113">
        <v>5259.87</v>
      </c>
      <c r="F394" s="114" t="s">
        <v>78</v>
      </c>
      <c r="G394" s="113">
        <v>12882.87</v>
      </c>
      <c r="H394" s="117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201"/>
      <c r="D395" s="219"/>
      <c r="E395" s="113">
        <v>5259.87</v>
      </c>
      <c r="F395" s="114">
        <v>159.75</v>
      </c>
      <c r="G395" s="113">
        <v>13042.62</v>
      </c>
      <c r="H395" s="117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199">
        <v>76</v>
      </c>
      <c r="D396" s="218">
        <v>7623</v>
      </c>
      <c r="E396" s="113">
        <v>5145.53</v>
      </c>
      <c r="F396" s="114" t="s">
        <v>78</v>
      </c>
      <c r="G396" s="113">
        <v>12768.53</v>
      </c>
      <c r="H396" s="117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201"/>
      <c r="D397" s="219"/>
      <c r="E397" s="113">
        <v>5145.53</v>
      </c>
      <c r="F397" s="114">
        <v>158.33000000000001</v>
      </c>
      <c r="G397" s="113">
        <v>12926.86</v>
      </c>
      <c r="H397" s="117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199">
        <v>77</v>
      </c>
      <c r="D398" s="218">
        <v>7623</v>
      </c>
      <c r="E398" s="113">
        <v>5031.18</v>
      </c>
      <c r="F398" s="114" t="s">
        <v>78</v>
      </c>
      <c r="G398" s="113">
        <v>12654.18</v>
      </c>
      <c r="H398" s="117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201"/>
      <c r="D399" s="219"/>
      <c r="E399" s="113">
        <v>5031.18</v>
      </c>
      <c r="F399" s="114">
        <v>156.91</v>
      </c>
      <c r="G399" s="113">
        <v>12811.09</v>
      </c>
      <c r="H399" s="117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199">
        <v>78</v>
      </c>
      <c r="D400" s="218">
        <v>7623</v>
      </c>
      <c r="E400" s="113">
        <v>4916.84</v>
      </c>
      <c r="F400" s="114" t="s">
        <v>78</v>
      </c>
      <c r="G400" s="113">
        <v>12539.84</v>
      </c>
      <c r="H400" s="117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201"/>
      <c r="D401" s="219"/>
      <c r="E401" s="113">
        <v>4916.84</v>
      </c>
      <c r="F401" s="114">
        <v>155.49</v>
      </c>
      <c r="G401" s="113">
        <v>12695.33</v>
      </c>
      <c r="H401" s="117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199">
        <v>79</v>
      </c>
      <c r="D402" s="218">
        <v>7623</v>
      </c>
      <c r="E402" s="113">
        <v>4802.49</v>
      </c>
      <c r="F402" s="114" t="s">
        <v>78</v>
      </c>
      <c r="G402" s="113">
        <v>12425.49</v>
      </c>
      <c r="H402" s="117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201"/>
      <c r="D403" s="219"/>
      <c r="E403" s="113">
        <v>4802.49</v>
      </c>
      <c r="F403" s="114">
        <v>154.08000000000001</v>
      </c>
      <c r="G403" s="113">
        <v>12579.57</v>
      </c>
      <c r="H403" s="117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199">
        <v>80</v>
      </c>
      <c r="D404" s="218">
        <v>7623</v>
      </c>
      <c r="E404" s="113">
        <v>4688.1499999999996</v>
      </c>
      <c r="F404" s="114" t="s">
        <v>78</v>
      </c>
      <c r="G404" s="113">
        <v>12311.15</v>
      </c>
      <c r="H404" s="117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201"/>
      <c r="D405" s="219"/>
      <c r="E405" s="113">
        <v>4688.1499999999996</v>
      </c>
      <c r="F405" s="114">
        <v>152.66</v>
      </c>
      <c r="G405" s="113">
        <v>12463.81</v>
      </c>
      <c r="H405" s="117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199">
        <v>81</v>
      </c>
      <c r="D406" s="218">
        <v>7623</v>
      </c>
      <c r="E406" s="113">
        <v>4573.8</v>
      </c>
      <c r="F406" s="114" t="s">
        <v>78</v>
      </c>
      <c r="G406" s="113">
        <v>12196.8</v>
      </c>
      <c r="H406" s="117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201"/>
      <c r="D407" s="219"/>
      <c r="E407" s="113">
        <v>4573.8</v>
      </c>
      <c r="F407" s="114">
        <v>151.24</v>
      </c>
      <c r="G407" s="113">
        <v>12348.04</v>
      </c>
      <c r="H407" s="117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199">
        <v>82</v>
      </c>
      <c r="D408" s="218">
        <v>7623</v>
      </c>
      <c r="E408" s="113">
        <v>4459.46</v>
      </c>
      <c r="F408" s="114" t="s">
        <v>78</v>
      </c>
      <c r="G408" s="113">
        <v>12082.46</v>
      </c>
      <c r="H408" s="117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201"/>
      <c r="D409" s="219"/>
      <c r="E409" s="113">
        <v>4459.46</v>
      </c>
      <c r="F409" s="114">
        <v>149.82</v>
      </c>
      <c r="G409" s="113">
        <v>12232.28</v>
      </c>
      <c r="H409" s="117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199">
        <v>83</v>
      </c>
      <c r="D410" s="218">
        <v>7623</v>
      </c>
      <c r="E410" s="113">
        <v>4345.1099999999997</v>
      </c>
      <c r="F410" s="114" t="s">
        <v>78</v>
      </c>
      <c r="G410" s="113">
        <v>11968.11</v>
      </c>
      <c r="H410" s="117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201"/>
      <c r="D411" s="219"/>
      <c r="E411" s="113">
        <v>4345.1099999999997</v>
      </c>
      <c r="F411" s="114">
        <v>148.4</v>
      </c>
      <c r="G411" s="113">
        <v>12116.51</v>
      </c>
      <c r="H411" s="117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199">
        <v>84</v>
      </c>
      <c r="D412" s="218">
        <v>7623</v>
      </c>
      <c r="E412" s="113">
        <v>4230.7700000000004</v>
      </c>
      <c r="F412" s="114" t="s">
        <v>78</v>
      </c>
      <c r="G412" s="113">
        <v>11853.77</v>
      </c>
      <c r="H412" s="117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201"/>
      <c r="D413" s="219"/>
      <c r="E413" s="113">
        <v>4230.7700000000004</v>
      </c>
      <c r="F413" s="114">
        <v>146.99</v>
      </c>
      <c r="G413" s="113">
        <v>12000.76</v>
      </c>
      <c r="H413" s="117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199">
        <v>85</v>
      </c>
      <c r="D414" s="218">
        <v>7623</v>
      </c>
      <c r="E414" s="113">
        <v>4116.42</v>
      </c>
      <c r="F414" s="114" t="s">
        <v>78</v>
      </c>
      <c r="G414" s="113">
        <v>11739.42</v>
      </c>
      <c r="H414" s="117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201"/>
      <c r="D415" s="219"/>
      <c r="E415" s="113">
        <v>4116.42</v>
      </c>
      <c r="F415" s="114">
        <v>145.57</v>
      </c>
      <c r="G415" s="113">
        <v>11884.99</v>
      </c>
      <c r="H415" s="117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199">
        <v>86</v>
      </c>
      <c r="D416" s="218">
        <v>7623</v>
      </c>
      <c r="E416" s="113">
        <v>4002.08</v>
      </c>
      <c r="F416" s="114" t="s">
        <v>78</v>
      </c>
      <c r="G416" s="113">
        <v>11625.08</v>
      </c>
      <c r="H416" s="117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201"/>
      <c r="D417" s="219"/>
      <c r="E417" s="113">
        <v>4002.08</v>
      </c>
      <c r="F417" s="114">
        <v>144.15</v>
      </c>
      <c r="G417" s="113">
        <v>11769.23</v>
      </c>
      <c r="H417" s="117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199">
        <v>87</v>
      </c>
      <c r="D418" s="218">
        <v>7623</v>
      </c>
      <c r="E418" s="113">
        <v>3887.73</v>
      </c>
      <c r="F418" s="114" t="s">
        <v>78</v>
      </c>
      <c r="G418" s="113">
        <v>11510.73</v>
      </c>
      <c r="H418" s="117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201"/>
      <c r="D419" s="219"/>
      <c r="E419" s="113">
        <v>3887.73</v>
      </c>
      <c r="F419" s="114">
        <v>142.72999999999999</v>
      </c>
      <c r="G419" s="113">
        <v>11653.46</v>
      </c>
      <c r="H419" s="117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199">
        <v>88</v>
      </c>
      <c r="D420" s="218">
        <v>7623</v>
      </c>
      <c r="E420" s="113">
        <v>3773.39</v>
      </c>
      <c r="F420" s="114" t="s">
        <v>78</v>
      </c>
      <c r="G420" s="113">
        <v>11396.39</v>
      </c>
      <c r="H420" s="117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201"/>
      <c r="D421" s="219"/>
      <c r="E421" s="113">
        <v>3773.39</v>
      </c>
      <c r="F421" s="114">
        <v>141.32</v>
      </c>
      <c r="G421" s="113">
        <v>11537.71</v>
      </c>
      <c r="H421" s="117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199">
        <v>89</v>
      </c>
      <c r="D422" s="218">
        <v>7623</v>
      </c>
      <c r="E422" s="113">
        <v>3659.04</v>
      </c>
      <c r="F422" s="114" t="s">
        <v>78</v>
      </c>
      <c r="G422" s="113">
        <v>11282.04</v>
      </c>
      <c r="H422" s="117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201"/>
      <c r="D423" s="219"/>
      <c r="E423" s="113">
        <v>3659.04</v>
      </c>
      <c r="F423" s="114">
        <v>139.9</v>
      </c>
      <c r="G423" s="113">
        <v>11421.94</v>
      </c>
      <c r="H423" s="117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199">
        <v>90</v>
      </c>
      <c r="D424" s="218">
        <v>7623</v>
      </c>
      <c r="E424" s="113">
        <v>3544.7</v>
      </c>
      <c r="F424" s="114" t="s">
        <v>78</v>
      </c>
      <c r="G424" s="113">
        <v>11167.7</v>
      </c>
      <c r="H424" s="117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201"/>
      <c r="D425" s="219"/>
      <c r="E425" s="113">
        <v>3544.7</v>
      </c>
      <c r="F425" s="114">
        <v>138.47999999999999</v>
      </c>
      <c r="G425" s="113">
        <v>11306.18</v>
      </c>
      <c r="H425" s="117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199">
        <v>91</v>
      </c>
      <c r="D426" s="218">
        <v>7623</v>
      </c>
      <c r="E426" s="113">
        <v>3430.35</v>
      </c>
      <c r="F426" s="114" t="s">
        <v>78</v>
      </c>
      <c r="G426" s="113">
        <v>11053.35</v>
      </c>
      <c r="H426" s="117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201"/>
      <c r="D427" s="219"/>
      <c r="E427" s="113">
        <v>3430.35</v>
      </c>
      <c r="F427" s="114">
        <v>137.06</v>
      </c>
      <c r="G427" s="113">
        <v>11190.41</v>
      </c>
      <c r="H427" s="117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199">
        <v>92</v>
      </c>
      <c r="D428" s="218">
        <v>7623</v>
      </c>
      <c r="E428" s="113">
        <v>3316.01</v>
      </c>
      <c r="F428" s="114" t="s">
        <v>78</v>
      </c>
      <c r="G428" s="113">
        <v>10939.01</v>
      </c>
      <c r="H428" s="117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201"/>
      <c r="D429" s="219"/>
      <c r="E429" s="113">
        <v>3316.01</v>
      </c>
      <c r="F429" s="114">
        <v>135.63999999999999</v>
      </c>
      <c r="G429" s="113">
        <v>11074.65</v>
      </c>
      <c r="H429" s="117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199">
        <v>93</v>
      </c>
      <c r="D430" s="218">
        <v>7623</v>
      </c>
      <c r="E430" s="113">
        <v>3201.66</v>
      </c>
      <c r="F430" s="114" t="s">
        <v>78</v>
      </c>
      <c r="G430" s="113">
        <v>10824.66</v>
      </c>
      <c r="H430" s="117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201"/>
      <c r="D431" s="219"/>
      <c r="E431" s="113">
        <v>3201.66</v>
      </c>
      <c r="F431" s="114">
        <v>134.22999999999999</v>
      </c>
      <c r="G431" s="113">
        <v>10958.89</v>
      </c>
      <c r="H431" s="117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199">
        <v>94</v>
      </c>
      <c r="D432" s="218">
        <v>7623</v>
      </c>
      <c r="E432" s="113">
        <v>3087.32</v>
      </c>
      <c r="F432" s="114" t="s">
        <v>78</v>
      </c>
      <c r="G432" s="113">
        <v>10710.32</v>
      </c>
      <c r="H432" s="117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201"/>
      <c r="D433" s="219"/>
      <c r="E433" s="113">
        <v>3087.32</v>
      </c>
      <c r="F433" s="114">
        <v>132.81</v>
      </c>
      <c r="G433" s="113">
        <v>10843.13</v>
      </c>
      <c r="H433" s="117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199">
        <v>95</v>
      </c>
      <c r="D434" s="218">
        <v>7623</v>
      </c>
      <c r="E434" s="113">
        <v>2972.97</v>
      </c>
      <c r="F434" s="114" t="s">
        <v>78</v>
      </c>
      <c r="G434" s="113">
        <v>10595.97</v>
      </c>
      <c r="H434" s="117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201"/>
      <c r="D435" s="219"/>
      <c r="E435" s="113">
        <v>2972.97</v>
      </c>
      <c r="F435" s="114">
        <v>131.38999999999999</v>
      </c>
      <c r="G435" s="113">
        <v>10727.36</v>
      </c>
      <c r="H435" s="117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199">
        <v>96</v>
      </c>
      <c r="D436" s="218">
        <v>7623</v>
      </c>
      <c r="E436" s="113">
        <v>2858.63</v>
      </c>
      <c r="F436" s="114" t="s">
        <v>78</v>
      </c>
      <c r="G436" s="113">
        <v>10481.629999999999</v>
      </c>
      <c r="H436" s="117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201"/>
      <c r="D437" s="219"/>
      <c r="E437" s="113">
        <v>2858.63</v>
      </c>
      <c r="F437" s="114">
        <v>129.97</v>
      </c>
      <c r="G437" s="113">
        <v>10611.6</v>
      </c>
      <c r="H437" s="117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199">
        <v>97</v>
      </c>
      <c r="D438" s="218">
        <v>7623</v>
      </c>
      <c r="E438" s="113">
        <v>2744.28</v>
      </c>
      <c r="F438" s="114" t="s">
        <v>78</v>
      </c>
      <c r="G438" s="113">
        <v>10367.280000000001</v>
      </c>
      <c r="H438" s="117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201"/>
      <c r="D439" s="219"/>
      <c r="E439" s="113">
        <v>2744.28</v>
      </c>
      <c r="F439" s="114">
        <v>128.55000000000001</v>
      </c>
      <c r="G439" s="113">
        <v>10495.83</v>
      </c>
      <c r="H439" s="117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199">
        <v>98</v>
      </c>
      <c r="D440" s="218">
        <v>7623</v>
      </c>
      <c r="E440" s="113">
        <v>2629.94</v>
      </c>
      <c r="F440" s="114" t="s">
        <v>78</v>
      </c>
      <c r="G440" s="113">
        <v>10252.94</v>
      </c>
      <c r="H440" s="117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201"/>
      <c r="D441" s="219"/>
      <c r="E441" s="113">
        <v>2629.94</v>
      </c>
      <c r="F441" s="114">
        <v>127.14</v>
      </c>
      <c r="G441" s="113">
        <v>10380.08</v>
      </c>
      <c r="H441" s="117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199">
        <v>99</v>
      </c>
      <c r="D442" s="218">
        <v>7623</v>
      </c>
      <c r="E442" s="113">
        <v>2515.59</v>
      </c>
      <c r="F442" s="114" t="s">
        <v>78</v>
      </c>
      <c r="G442" s="113">
        <v>10138.59</v>
      </c>
      <c r="H442" s="117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201"/>
      <c r="D443" s="219"/>
      <c r="E443" s="113">
        <v>2515.59</v>
      </c>
      <c r="F443" s="114">
        <v>125.72</v>
      </c>
      <c r="G443" s="113">
        <v>10264.31</v>
      </c>
      <c r="H443" s="117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199">
        <v>100</v>
      </c>
      <c r="D444" s="218">
        <v>7623</v>
      </c>
      <c r="E444" s="113">
        <v>2401.25</v>
      </c>
      <c r="F444" s="114" t="s">
        <v>78</v>
      </c>
      <c r="G444" s="113">
        <v>10024.25</v>
      </c>
      <c r="H444" s="117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201"/>
      <c r="D445" s="219"/>
      <c r="E445" s="113">
        <v>2401.25</v>
      </c>
      <c r="F445" s="114">
        <v>124.3</v>
      </c>
      <c r="G445" s="113">
        <v>10148.549999999999</v>
      </c>
      <c r="H445" s="117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199">
        <v>101</v>
      </c>
      <c r="D446" s="218">
        <v>7623</v>
      </c>
      <c r="E446" s="113">
        <v>2286.9</v>
      </c>
      <c r="F446" s="114" t="s">
        <v>78</v>
      </c>
      <c r="G446" s="113">
        <v>9909.9</v>
      </c>
      <c r="H446" s="117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201"/>
      <c r="D447" s="219"/>
      <c r="E447" s="113">
        <v>2286.9</v>
      </c>
      <c r="F447" s="114">
        <v>122.88</v>
      </c>
      <c r="G447" s="113">
        <v>10032.780000000001</v>
      </c>
      <c r="H447" s="117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199">
        <v>102</v>
      </c>
      <c r="D448" s="218">
        <v>7623</v>
      </c>
      <c r="E448" s="113">
        <v>2172.56</v>
      </c>
      <c r="F448" s="114" t="s">
        <v>78</v>
      </c>
      <c r="G448" s="113">
        <v>9795.56</v>
      </c>
      <c r="H448" s="117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201"/>
      <c r="D449" s="219"/>
      <c r="E449" s="113">
        <v>2172.56</v>
      </c>
      <c r="F449" s="114">
        <v>121.46</v>
      </c>
      <c r="G449" s="113">
        <v>9917.02</v>
      </c>
      <c r="H449" s="117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199">
        <v>103</v>
      </c>
      <c r="D450" s="218">
        <v>7623</v>
      </c>
      <c r="E450" s="113">
        <v>2058.21</v>
      </c>
      <c r="F450" s="114" t="s">
        <v>78</v>
      </c>
      <c r="G450" s="113">
        <v>9681.2099999999991</v>
      </c>
      <c r="H450" s="117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201"/>
      <c r="D451" s="219"/>
      <c r="E451" s="113">
        <v>2058.21</v>
      </c>
      <c r="F451" s="114">
        <v>120.05</v>
      </c>
      <c r="G451" s="113">
        <v>9801.26</v>
      </c>
      <c r="H451" s="117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199">
        <v>104</v>
      </c>
      <c r="D452" s="218">
        <v>7623</v>
      </c>
      <c r="E452" s="113">
        <v>1943.87</v>
      </c>
      <c r="F452" s="114" t="s">
        <v>78</v>
      </c>
      <c r="G452" s="113">
        <v>9566.8700000000008</v>
      </c>
      <c r="H452" s="117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201"/>
      <c r="D453" s="219"/>
      <c r="E453" s="113">
        <v>1943.87</v>
      </c>
      <c r="F453" s="114">
        <v>118.63</v>
      </c>
      <c r="G453" s="113">
        <v>9685.5</v>
      </c>
      <c r="H453" s="117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199">
        <v>105</v>
      </c>
      <c r="D454" s="218">
        <v>7623</v>
      </c>
      <c r="E454" s="113">
        <v>1829.52</v>
      </c>
      <c r="F454" s="114" t="s">
        <v>78</v>
      </c>
      <c r="G454" s="113">
        <v>9452.52</v>
      </c>
      <c r="H454" s="117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201"/>
      <c r="D455" s="219"/>
      <c r="E455" s="113">
        <v>1829.52</v>
      </c>
      <c r="F455" s="114">
        <v>117.21</v>
      </c>
      <c r="G455" s="113">
        <v>9569.73</v>
      </c>
      <c r="H455" s="117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199">
        <v>106</v>
      </c>
      <c r="D456" s="218">
        <v>7623</v>
      </c>
      <c r="E456" s="113">
        <v>1715.18</v>
      </c>
      <c r="F456" s="114" t="s">
        <v>78</v>
      </c>
      <c r="G456" s="113">
        <v>9338.18</v>
      </c>
      <c r="H456" s="117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201"/>
      <c r="D457" s="219"/>
      <c r="E457" s="113">
        <v>1715.18</v>
      </c>
      <c r="F457" s="114">
        <v>115.79</v>
      </c>
      <c r="G457" s="113">
        <v>9453.9699999999993</v>
      </c>
      <c r="H457" s="117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199">
        <v>107</v>
      </c>
      <c r="D458" s="218">
        <v>7623</v>
      </c>
      <c r="E458" s="113">
        <v>1600.83</v>
      </c>
      <c r="F458" s="114" t="s">
        <v>78</v>
      </c>
      <c r="G458" s="113">
        <v>9223.83</v>
      </c>
      <c r="H458" s="117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201"/>
      <c r="D459" s="219"/>
      <c r="E459" s="113">
        <v>1600.83</v>
      </c>
      <c r="F459" s="114">
        <v>114.38</v>
      </c>
      <c r="G459" s="113">
        <v>9338.2099999999991</v>
      </c>
      <c r="H459" s="117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199">
        <v>108</v>
      </c>
      <c r="D460" s="218">
        <v>7623</v>
      </c>
      <c r="E460" s="113">
        <v>1486.49</v>
      </c>
      <c r="F460" s="114" t="s">
        <v>78</v>
      </c>
      <c r="G460" s="113">
        <v>9109.49</v>
      </c>
      <c r="H460" s="117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201"/>
      <c r="D461" s="219"/>
      <c r="E461" s="113">
        <v>1486.49</v>
      </c>
      <c r="F461" s="114">
        <v>112.96</v>
      </c>
      <c r="G461" s="113">
        <v>9222.4500000000007</v>
      </c>
      <c r="H461" s="117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199">
        <v>109</v>
      </c>
      <c r="D462" s="218">
        <v>7623</v>
      </c>
      <c r="E462" s="113">
        <v>1372.14</v>
      </c>
      <c r="F462" s="114" t="s">
        <v>78</v>
      </c>
      <c r="G462" s="113">
        <v>8995.14</v>
      </c>
      <c r="H462" s="117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201"/>
      <c r="D463" s="219"/>
      <c r="E463" s="113">
        <v>1372.14</v>
      </c>
      <c r="F463" s="114">
        <v>111.54</v>
      </c>
      <c r="G463" s="113">
        <v>9106.68</v>
      </c>
      <c r="H463" s="117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199">
        <v>110</v>
      </c>
      <c r="D464" s="218">
        <v>7623</v>
      </c>
      <c r="E464" s="113">
        <v>1257.8</v>
      </c>
      <c r="F464" s="114" t="s">
        <v>78</v>
      </c>
      <c r="G464" s="113">
        <v>8880.7999999999993</v>
      </c>
      <c r="H464" s="117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201"/>
      <c r="D465" s="219"/>
      <c r="E465" s="113">
        <v>1257.8</v>
      </c>
      <c r="F465" s="114">
        <v>110.12</v>
      </c>
      <c r="G465" s="113">
        <v>8990.92</v>
      </c>
      <c r="H465" s="117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199">
        <v>111</v>
      </c>
      <c r="D466" s="218">
        <v>7623</v>
      </c>
      <c r="E466" s="113">
        <v>1143.45</v>
      </c>
      <c r="F466" s="114" t="s">
        <v>78</v>
      </c>
      <c r="G466" s="113">
        <v>8766.4500000000007</v>
      </c>
      <c r="H466" s="117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201"/>
      <c r="D467" s="219"/>
      <c r="E467" s="113">
        <v>1143.45</v>
      </c>
      <c r="F467" s="114">
        <v>108.7</v>
      </c>
      <c r="G467" s="113">
        <v>8875.15</v>
      </c>
      <c r="H467" s="117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199">
        <v>112</v>
      </c>
      <c r="D468" s="218">
        <v>7623</v>
      </c>
      <c r="E468" s="113">
        <v>1029.1099999999999</v>
      </c>
      <c r="F468" s="114" t="s">
        <v>78</v>
      </c>
      <c r="G468" s="113">
        <v>8652.11</v>
      </c>
      <c r="H468" s="117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201"/>
      <c r="D469" s="219"/>
      <c r="E469" s="113">
        <v>1029.1099999999999</v>
      </c>
      <c r="F469" s="114">
        <v>107.29</v>
      </c>
      <c r="G469" s="113">
        <v>8759.4</v>
      </c>
      <c r="H469" s="117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199">
        <v>113</v>
      </c>
      <c r="D470" s="218">
        <v>7623</v>
      </c>
      <c r="E470" s="114">
        <v>914.76</v>
      </c>
      <c r="F470" s="114" t="s">
        <v>78</v>
      </c>
      <c r="G470" s="113">
        <v>8537.76</v>
      </c>
      <c r="H470" s="117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201"/>
      <c r="D471" s="219"/>
      <c r="E471" s="114">
        <v>914.76</v>
      </c>
      <c r="F471" s="114">
        <v>105.87</v>
      </c>
      <c r="G471" s="113">
        <v>8643.6299999999992</v>
      </c>
      <c r="H471" s="117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199">
        <v>114</v>
      </c>
      <c r="D472" s="218">
        <v>7623</v>
      </c>
      <c r="E472" s="114">
        <v>800.42</v>
      </c>
      <c r="F472" s="114" t="s">
        <v>78</v>
      </c>
      <c r="G472" s="113">
        <v>8423.42</v>
      </c>
      <c r="H472" s="117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201"/>
      <c r="D473" s="219"/>
      <c r="E473" s="114">
        <v>800.42</v>
      </c>
      <c r="F473" s="114">
        <v>104.45</v>
      </c>
      <c r="G473" s="113">
        <v>8527.8700000000008</v>
      </c>
      <c r="H473" s="117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199">
        <v>115</v>
      </c>
      <c r="D474" s="218">
        <v>7623</v>
      </c>
      <c r="E474" s="114">
        <v>686.07</v>
      </c>
      <c r="F474" s="114" t="s">
        <v>78</v>
      </c>
      <c r="G474" s="113">
        <v>8309.07</v>
      </c>
      <c r="H474" s="117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201"/>
      <c r="D475" s="219"/>
      <c r="E475" s="114">
        <v>686.07</v>
      </c>
      <c r="F475" s="114">
        <v>103.03</v>
      </c>
      <c r="G475" s="113">
        <v>8412.1</v>
      </c>
      <c r="H475" s="117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199">
        <v>116</v>
      </c>
      <c r="D476" s="218">
        <v>7623</v>
      </c>
      <c r="E476" s="114">
        <v>571.73</v>
      </c>
      <c r="F476" s="114" t="s">
        <v>78</v>
      </c>
      <c r="G476" s="113">
        <v>8194.73</v>
      </c>
      <c r="H476" s="117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201"/>
      <c r="D477" s="219"/>
      <c r="E477" s="114">
        <v>571.73</v>
      </c>
      <c r="F477" s="114">
        <v>101.61</v>
      </c>
      <c r="G477" s="113">
        <v>8296.34</v>
      </c>
      <c r="H477" s="117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199">
        <v>117</v>
      </c>
      <c r="D478" s="218">
        <v>7623</v>
      </c>
      <c r="E478" s="114">
        <v>457.38</v>
      </c>
      <c r="F478" s="114" t="s">
        <v>78</v>
      </c>
      <c r="G478" s="113">
        <v>8080.38</v>
      </c>
      <c r="H478" s="117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201"/>
      <c r="D479" s="219"/>
      <c r="E479" s="114">
        <v>457.38</v>
      </c>
      <c r="F479" s="114">
        <v>100.2</v>
      </c>
      <c r="G479" s="113">
        <v>8180.58</v>
      </c>
      <c r="H479" s="117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199">
        <v>118</v>
      </c>
      <c r="D480" s="218">
        <v>7623</v>
      </c>
      <c r="E480" s="114">
        <v>343.04</v>
      </c>
      <c r="F480" s="114" t="s">
        <v>78</v>
      </c>
      <c r="G480" s="113">
        <v>7966.04</v>
      </c>
      <c r="H480" s="117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201"/>
      <c r="D481" s="219"/>
      <c r="E481" s="114">
        <v>343.04</v>
      </c>
      <c r="F481" s="114">
        <v>98.78</v>
      </c>
      <c r="G481" s="113">
        <v>8064.82</v>
      </c>
      <c r="H481" s="117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199">
        <v>119</v>
      </c>
      <c r="D482" s="218">
        <v>7623</v>
      </c>
      <c r="E482" s="114">
        <v>228.69</v>
      </c>
      <c r="F482" s="114" t="s">
        <v>78</v>
      </c>
      <c r="G482" s="113">
        <v>7851.69</v>
      </c>
      <c r="H482" s="117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201"/>
      <c r="D483" s="219"/>
      <c r="E483" s="114">
        <v>228.69</v>
      </c>
      <c r="F483" s="114">
        <v>97.36</v>
      </c>
      <c r="G483" s="113">
        <v>7949.05</v>
      </c>
      <c r="H483" s="117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199">
        <v>120</v>
      </c>
      <c r="D484" s="218">
        <v>7623</v>
      </c>
      <c r="E484" s="114">
        <v>114.35</v>
      </c>
      <c r="F484" s="114" t="s">
        <v>78</v>
      </c>
      <c r="G484" s="113">
        <v>7737.35</v>
      </c>
      <c r="H484" s="117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201"/>
      <c r="D485" s="219"/>
      <c r="E485" s="114">
        <v>114.35</v>
      </c>
      <c r="F485" s="114">
        <v>95.94</v>
      </c>
      <c r="G485" s="113">
        <v>7833.29</v>
      </c>
      <c r="H485" s="117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24">
        <v>1</v>
      </c>
      <c r="D487" s="226">
        <v>313663.44</v>
      </c>
      <c r="E487" s="154">
        <v>29085.07</v>
      </c>
      <c r="F487" s="155" t="s">
        <v>78</v>
      </c>
      <c r="G487" s="154">
        <v>342748.51</v>
      </c>
      <c r="H487" s="156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25"/>
      <c r="D488" s="227"/>
      <c r="E488" s="113">
        <v>29085.07</v>
      </c>
      <c r="F488" s="113">
        <v>4250.08</v>
      </c>
      <c r="G488" s="113">
        <v>346998.59</v>
      </c>
      <c r="H488" s="117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24">
        <v>2</v>
      </c>
      <c r="D489" s="226">
        <v>323073.34000000003</v>
      </c>
      <c r="E489" s="151">
        <v>19675.169999999998</v>
      </c>
      <c r="F489" s="152" t="s">
        <v>78</v>
      </c>
      <c r="G489" s="151">
        <v>342748.51</v>
      </c>
      <c r="H489" s="153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25"/>
      <c r="D490" s="227"/>
      <c r="E490" s="113">
        <v>19675.169999999998</v>
      </c>
      <c r="F490" s="113">
        <v>4250.08</v>
      </c>
      <c r="G490" s="113">
        <v>346998.59</v>
      </c>
      <c r="H490" s="117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28">
        <v>3</v>
      </c>
      <c r="D491" s="230">
        <v>332765.53999999998</v>
      </c>
      <c r="E491" s="157">
        <v>9982.9699999999993</v>
      </c>
      <c r="F491" s="158" t="s">
        <v>78</v>
      </c>
      <c r="G491" s="157">
        <v>342748.51</v>
      </c>
      <c r="H491" s="159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29"/>
      <c r="D492" s="231"/>
      <c r="E492" s="113">
        <v>9982.9699999999993</v>
      </c>
      <c r="F492" s="113">
        <v>4250.08</v>
      </c>
      <c r="G492" s="113">
        <v>346998.59</v>
      </c>
      <c r="H492" s="117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customHeight="1" thickBot="1">
      <c r="A494" s="3" t="str">
        <f t="shared" si="25"/>
        <v>R021095 1</v>
      </c>
      <c r="B494" s="3" t="s">
        <v>112</v>
      </c>
      <c r="C494" s="220">
        <v>1</v>
      </c>
      <c r="D494" s="222">
        <v>11922.72</v>
      </c>
      <c r="E494" s="178">
        <v>68350.39</v>
      </c>
      <c r="F494" s="179" t="s">
        <v>78</v>
      </c>
      <c r="G494" s="178">
        <v>80273.11</v>
      </c>
      <c r="H494" s="180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customHeight="1" thickBot="1">
      <c r="A495" s="3" t="str">
        <f t="shared" si="25"/>
        <v>R021095 1</v>
      </c>
      <c r="B495" s="3" t="s">
        <v>112</v>
      </c>
      <c r="C495" s="221"/>
      <c r="D495" s="223"/>
      <c r="E495" s="113">
        <v>68350.39</v>
      </c>
      <c r="F495" s="113">
        <v>1581.38</v>
      </c>
      <c r="G495" s="113">
        <v>81854.490000000005</v>
      </c>
      <c r="H495" s="117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customHeight="1" thickBot="1">
      <c r="A496" s="3" t="str">
        <f t="shared" si="25"/>
        <v>R021095 2</v>
      </c>
      <c r="B496" s="3" t="s">
        <v>112</v>
      </c>
      <c r="C496" s="244">
        <v>2</v>
      </c>
      <c r="D496" s="246">
        <v>12571.32</v>
      </c>
      <c r="E496" s="264">
        <v>67701.789999999994</v>
      </c>
      <c r="F496" s="265" t="s">
        <v>78</v>
      </c>
      <c r="G496" s="264">
        <v>80273.11</v>
      </c>
      <c r="H496" s="266">
        <v>44942</v>
      </c>
      <c r="I496" s="40">
        <v>44942</v>
      </c>
      <c r="J496" s="29">
        <f t="shared" si="24"/>
        <v>44927</v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customHeight="1" thickBot="1">
      <c r="A497" s="3" t="str">
        <f t="shared" si="25"/>
        <v>R021095 2</v>
      </c>
      <c r="B497" s="3" t="s">
        <v>112</v>
      </c>
      <c r="C497" s="245"/>
      <c r="D497" s="247"/>
      <c r="E497" s="113">
        <v>67701.789999999994</v>
      </c>
      <c r="F497" s="113">
        <v>1581.38</v>
      </c>
      <c r="G497" s="113">
        <v>81854.490000000005</v>
      </c>
      <c r="H497" s="117">
        <v>44952</v>
      </c>
      <c r="J497" s="29" t="str">
        <f t="shared" si="24"/>
        <v>-</v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customHeight="1" thickBot="1">
      <c r="A498" s="3" t="str">
        <f t="shared" si="25"/>
        <v>R021095 3</v>
      </c>
      <c r="B498" s="3" t="s">
        <v>112</v>
      </c>
      <c r="C498" s="199">
        <v>3</v>
      </c>
      <c r="D498" s="218">
        <v>13255.2</v>
      </c>
      <c r="E498" s="113">
        <v>67017.91</v>
      </c>
      <c r="F498" s="114" t="s">
        <v>78</v>
      </c>
      <c r="G498" s="113">
        <v>80273.11</v>
      </c>
      <c r="H498" s="117">
        <v>44973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customHeight="1" thickBot="1">
      <c r="A499" s="3" t="str">
        <f t="shared" si="25"/>
        <v>R021095 3</v>
      </c>
      <c r="B499" s="3" t="s">
        <v>112</v>
      </c>
      <c r="C499" s="201"/>
      <c r="D499" s="219"/>
      <c r="E499" s="113">
        <v>67017.91</v>
      </c>
      <c r="F499" s="113">
        <v>1581.38</v>
      </c>
      <c r="G499" s="113">
        <v>81854.490000000005</v>
      </c>
      <c r="H499" s="117">
        <v>44983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customHeight="1" thickBot="1">
      <c r="A500" s="3" t="str">
        <f t="shared" si="25"/>
        <v>R021095 4</v>
      </c>
      <c r="B500" s="3" t="s">
        <v>112</v>
      </c>
      <c r="C500" s="199">
        <v>4</v>
      </c>
      <c r="D500" s="218">
        <v>13976.28</v>
      </c>
      <c r="E500" s="113">
        <v>66296.83</v>
      </c>
      <c r="F500" s="114" t="s">
        <v>78</v>
      </c>
      <c r="G500" s="113">
        <v>80273.11</v>
      </c>
      <c r="H500" s="117">
        <v>45001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customHeight="1" thickBot="1">
      <c r="A501" s="3" t="str">
        <f t="shared" si="25"/>
        <v>R021095 4</v>
      </c>
      <c r="B501" s="3" t="s">
        <v>112</v>
      </c>
      <c r="C501" s="201"/>
      <c r="D501" s="219"/>
      <c r="E501" s="113">
        <v>66296.83</v>
      </c>
      <c r="F501" s="113">
        <v>1581.38</v>
      </c>
      <c r="G501" s="113">
        <v>81854.490000000005</v>
      </c>
      <c r="H501" s="117">
        <v>45011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customHeight="1" thickBot="1">
      <c r="A502" s="3" t="str">
        <f t="shared" si="25"/>
        <v>R021095 5</v>
      </c>
      <c r="B502" s="3" t="s">
        <v>112</v>
      </c>
      <c r="C502" s="199">
        <v>5</v>
      </c>
      <c r="D502" s="218">
        <v>14736.59</v>
      </c>
      <c r="E502" s="113">
        <v>65536.52</v>
      </c>
      <c r="F502" s="114" t="s">
        <v>78</v>
      </c>
      <c r="G502" s="113">
        <v>80273.11</v>
      </c>
      <c r="H502" s="117">
        <v>45032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customHeight="1" thickBot="1">
      <c r="A503" s="3" t="str">
        <f t="shared" si="25"/>
        <v>R021095 5</v>
      </c>
      <c r="B503" s="3" t="s">
        <v>112</v>
      </c>
      <c r="C503" s="201"/>
      <c r="D503" s="219"/>
      <c r="E503" s="113">
        <v>65536.52</v>
      </c>
      <c r="F503" s="113">
        <v>1581.38</v>
      </c>
      <c r="G503" s="113">
        <v>81854.490000000005</v>
      </c>
      <c r="H503" s="117">
        <v>45042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customHeight="1" thickBot="1">
      <c r="A504" s="3" t="str">
        <f t="shared" si="25"/>
        <v>R021095 6</v>
      </c>
      <c r="B504" s="3" t="s">
        <v>112</v>
      </c>
      <c r="C504" s="199">
        <v>6</v>
      </c>
      <c r="D504" s="218">
        <v>15538.26</v>
      </c>
      <c r="E504" s="113">
        <v>64734.85</v>
      </c>
      <c r="F504" s="114" t="s">
        <v>78</v>
      </c>
      <c r="G504" s="113">
        <v>80273.11</v>
      </c>
      <c r="H504" s="117">
        <v>45062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customHeight="1" thickBot="1">
      <c r="A505" s="3" t="str">
        <f t="shared" si="25"/>
        <v>R021095 6</v>
      </c>
      <c r="B505" s="3" t="s">
        <v>112</v>
      </c>
      <c r="C505" s="201"/>
      <c r="D505" s="219"/>
      <c r="E505" s="113">
        <v>64734.85</v>
      </c>
      <c r="F505" s="113">
        <v>1581.38</v>
      </c>
      <c r="G505" s="113">
        <v>81854.490000000005</v>
      </c>
      <c r="H505" s="117">
        <v>45072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customHeight="1" thickBot="1">
      <c r="A506" s="3" t="str">
        <f t="shared" si="25"/>
        <v>R021095 7</v>
      </c>
      <c r="B506" s="3" t="s">
        <v>112</v>
      </c>
      <c r="C506" s="199">
        <v>7</v>
      </c>
      <c r="D506" s="218">
        <v>16383.55</v>
      </c>
      <c r="E506" s="113">
        <v>63889.56</v>
      </c>
      <c r="F506" s="114" t="s">
        <v>78</v>
      </c>
      <c r="G506" s="113">
        <v>80273.11</v>
      </c>
      <c r="H506" s="117">
        <v>45093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customHeight="1" thickBot="1">
      <c r="A507" s="3" t="str">
        <f t="shared" si="25"/>
        <v>R021095 7</v>
      </c>
      <c r="B507" s="3" t="s">
        <v>112</v>
      </c>
      <c r="C507" s="201"/>
      <c r="D507" s="219"/>
      <c r="E507" s="113">
        <v>63889.56</v>
      </c>
      <c r="F507" s="113">
        <v>1581.38</v>
      </c>
      <c r="G507" s="113">
        <v>81854.490000000005</v>
      </c>
      <c r="H507" s="117">
        <v>45103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customHeight="1" thickBot="1">
      <c r="A508" s="3" t="str">
        <f t="shared" si="25"/>
        <v>R021095 8</v>
      </c>
      <c r="B508" s="3" t="s">
        <v>112</v>
      </c>
      <c r="C508" s="199">
        <v>8</v>
      </c>
      <c r="D508" s="218">
        <v>17274.810000000001</v>
      </c>
      <c r="E508" s="113">
        <v>62998.3</v>
      </c>
      <c r="F508" s="114" t="s">
        <v>78</v>
      </c>
      <c r="G508" s="113">
        <v>80273.11</v>
      </c>
      <c r="H508" s="117">
        <v>45123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customHeight="1" thickBot="1">
      <c r="A509" s="3" t="str">
        <f t="shared" si="25"/>
        <v>R021095 8</v>
      </c>
      <c r="B509" s="3" t="s">
        <v>112</v>
      </c>
      <c r="C509" s="201"/>
      <c r="D509" s="219"/>
      <c r="E509" s="113">
        <v>62998.3</v>
      </c>
      <c r="F509" s="113">
        <v>1581.38</v>
      </c>
      <c r="G509" s="113">
        <v>81854.490000000005</v>
      </c>
      <c r="H509" s="117">
        <v>45133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customHeight="1" thickBot="1">
      <c r="A510" s="3" t="str">
        <f t="shared" si="25"/>
        <v>R021095 9</v>
      </c>
      <c r="B510" s="3" t="s">
        <v>112</v>
      </c>
      <c r="C510" s="199">
        <v>9</v>
      </c>
      <c r="D510" s="218">
        <v>18214.560000000001</v>
      </c>
      <c r="E510" s="113">
        <v>62058.55</v>
      </c>
      <c r="F510" s="114" t="s">
        <v>78</v>
      </c>
      <c r="G510" s="113">
        <v>80273.11</v>
      </c>
      <c r="H510" s="117">
        <v>45154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customHeight="1" thickBot="1">
      <c r="A511" s="3" t="str">
        <f t="shared" si="25"/>
        <v>R021095 9</v>
      </c>
      <c r="B511" s="3" t="s">
        <v>112</v>
      </c>
      <c r="C511" s="201"/>
      <c r="D511" s="219"/>
      <c r="E511" s="113">
        <v>62058.55</v>
      </c>
      <c r="F511" s="113">
        <v>1581.38</v>
      </c>
      <c r="G511" s="113">
        <v>81854.490000000005</v>
      </c>
      <c r="H511" s="117">
        <v>45164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customHeight="1" thickBot="1">
      <c r="A512" s="3" t="str">
        <f t="shared" si="25"/>
        <v>R021095 10</v>
      </c>
      <c r="B512" s="3" t="s">
        <v>112</v>
      </c>
      <c r="C512" s="199">
        <v>10</v>
      </c>
      <c r="D512" s="218">
        <v>19205.43</v>
      </c>
      <c r="E512" s="113">
        <v>61067.68</v>
      </c>
      <c r="F512" s="114" t="s">
        <v>78</v>
      </c>
      <c r="G512" s="113">
        <v>80273.11</v>
      </c>
      <c r="H512" s="117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customHeight="1" thickBot="1">
      <c r="A513" s="3" t="str">
        <f t="shared" si="25"/>
        <v>R021095 10</v>
      </c>
      <c r="B513" s="3" t="s">
        <v>112</v>
      </c>
      <c r="C513" s="201"/>
      <c r="D513" s="219"/>
      <c r="E513" s="113">
        <v>61067.68</v>
      </c>
      <c r="F513" s="113">
        <v>1581.38</v>
      </c>
      <c r="G513" s="113">
        <v>81854.490000000005</v>
      </c>
      <c r="H513" s="117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customHeight="1" thickBot="1">
      <c r="A514" s="3" t="str">
        <f t="shared" si="25"/>
        <v>R021095 11</v>
      </c>
      <c r="B514" s="3" t="s">
        <v>112</v>
      </c>
      <c r="C514" s="199">
        <v>11</v>
      </c>
      <c r="D514" s="218">
        <v>20250.21</v>
      </c>
      <c r="E514" s="113">
        <v>60022.9</v>
      </c>
      <c r="F514" s="114" t="s">
        <v>78</v>
      </c>
      <c r="G514" s="113">
        <v>80273.11</v>
      </c>
      <c r="H514" s="117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customHeight="1" thickBot="1">
      <c r="A515" s="3" t="str">
        <f t="shared" si="25"/>
        <v>R021095 11</v>
      </c>
      <c r="B515" s="3" t="s">
        <v>112</v>
      </c>
      <c r="C515" s="201"/>
      <c r="D515" s="219"/>
      <c r="E515" s="113">
        <v>60022.9</v>
      </c>
      <c r="F515" s="113">
        <v>1581.38</v>
      </c>
      <c r="G515" s="113">
        <v>81854.490000000005</v>
      </c>
      <c r="H515" s="117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customHeight="1" thickBot="1">
      <c r="A516" s="3" t="str">
        <f t="shared" si="25"/>
        <v>R021095 12</v>
      </c>
      <c r="B516" s="3" t="s">
        <v>112</v>
      </c>
      <c r="C516" s="199">
        <v>12</v>
      </c>
      <c r="D516" s="218">
        <v>21351.82</v>
      </c>
      <c r="E516" s="113">
        <v>58921.29</v>
      </c>
      <c r="F516" s="114" t="s">
        <v>78</v>
      </c>
      <c r="G516" s="113">
        <v>80273.11</v>
      </c>
      <c r="H516" s="117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customHeight="1" thickBot="1">
      <c r="A517" s="3" t="str">
        <f t="shared" si="25"/>
        <v>R021095 12</v>
      </c>
      <c r="B517" s="3" t="s">
        <v>112</v>
      </c>
      <c r="C517" s="201"/>
      <c r="D517" s="219"/>
      <c r="E517" s="113">
        <v>58921.29</v>
      </c>
      <c r="F517" s="113">
        <v>1581.38</v>
      </c>
      <c r="G517" s="113">
        <v>81854.490000000005</v>
      </c>
      <c r="H517" s="117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customHeight="1" thickBot="1">
      <c r="A518" s="3" t="str">
        <f t="shared" si="25"/>
        <v>R021095 13</v>
      </c>
      <c r="B518" s="3" t="s">
        <v>112</v>
      </c>
      <c r="C518" s="199">
        <v>13</v>
      </c>
      <c r="D518" s="218">
        <v>22513.360000000001</v>
      </c>
      <c r="E518" s="113">
        <v>57759.75</v>
      </c>
      <c r="F518" s="114" t="s">
        <v>78</v>
      </c>
      <c r="G518" s="113">
        <v>80273.11</v>
      </c>
      <c r="H518" s="117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customHeight="1" thickBot="1">
      <c r="A519" s="3" t="str">
        <f t="shared" si="25"/>
        <v>R021095 13</v>
      </c>
      <c r="B519" s="3" t="s">
        <v>112</v>
      </c>
      <c r="C519" s="201"/>
      <c r="D519" s="219"/>
      <c r="E519" s="113">
        <v>57759.75</v>
      </c>
      <c r="F519" s="113">
        <v>1581.38</v>
      </c>
      <c r="G519" s="113">
        <v>81854.490000000005</v>
      </c>
      <c r="H519" s="117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customHeight="1" thickBot="1">
      <c r="A520" s="3" t="str">
        <f t="shared" si="25"/>
        <v>R021095 14</v>
      </c>
      <c r="B520" s="3" t="s">
        <v>112</v>
      </c>
      <c r="C520" s="199">
        <v>14</v>
      </c>
      <c r="D520" s="218">
        <v>23738.09</v>
      </c>
      <c r="E520" s="113">
        <v>56535.02</v>
      </c>
      <c r="F520" s="114" t="s">
        <v>78</v>
      </c>
      <c r="G520" s="113">
        <v>80273.11</v>
      </c>
      <c r="H520" s="117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customHeight="1" thickBot="1">
      <c r="A521" s="3" t="str">
        <f t="shared" si="25"/>
        <v>R021095 14</v>
      </c>
      <c r="B521" s="3" t="s">
        <v>112</v>
      </c>
      <c r="C521" s="201"/>
      <c r="D521" s="219"/>
      <c r="E521" s="113">
        <v>56535.02</v>
      </c>
      <c r="F521" s="113">
        <v>1581.38</v>
      </c>
      <c r="G521" s="113">
        <v>81854.490000000005</v>
      </c>
      <c r="H521" s="117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customHeight="1" thickBot="1">
      <c r="A522" s="3" t="str">
        <f t="shared" si="25"/>
        <v>R021095 15</v>
      </c>
      <c r="B522" s="3" t="s">
        <v>112</v>
      </c>
      <c r="C522" s="199">
        <v>15</v>
      </c>
      <c r="D522" s="218">
        <v>25029.439999999999</v>
      </c>
      <c r="E522" s="113">
        <v>55243.67</v>
      </c>
      <c r="F522" s="114" t="s">
        <v>78</v>
      </c>
      <c r="G522" s="113">
        <v>80273.11</v>
      </c>
      <c r="H522" s="117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customHeight="1" thickBot="1">
      <c r="A523" s="3" t="str">
        <f t="shared" si="25"/>
        <v>R021095 15</v>
      </c>
      <c r="B523" s="3" t="s">
        <v>112</v>
      </c>
      <c r="C523" s="201"/>
      <c r="D523" s="219"/>
      <c r="E523" s="113">
        <v>55243.67</v>
      </c>
      <c r="F523" s="113">
        <v>1581.38</v>
      </c>
      <c r="G523" s="113">
        <v>81854.490000000005</v>
      </c>
      <c r="H523" s="117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customHeight="1" thickBot="1">
      <c r="A524" s="3" t="str">
        <f t="shared" si="25"/>
        <v>R021095 16</v>
      </c>
      <c r="B524" s="3" t="s">
        <v>112</v>
      </c>
      <c r="C524" s="199">
        <v>16</v>
      </c>
      <c r="D524" s="218">
        <v>26391.040000000001</v>
      </c>
      <c r="E524" s="113">
        <v>53882.07</v>
      </c>
      <c r="F524" s="114" t="s">
        <v>78</v>
      </c>
      <c r="G524" s="113">
        <v>80273.11</v>
      </c>
      <c r="H524" s="117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customHeight="1" thickBot="1">
      <c r="A525" s="3" t="str">
        <f t="shared" si="25"/>
        <v>R021095 16</v>
      </c>
      <c r="B525" s="3" t="s">
        <v>112</v>
      </c>
      <c r="C525" s="201"/>
      <c r="D525" s="219"/>
      <c r="E525" s="113">
        <v>53882.07</v>
      </c>
      <c r="F525" s="113">
        <v>1581.38</v>
      </c>
      <c r="G525" s="113">
        <v>81854.490000000005</v>
      </c>
      <c r="H525" s="117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customHeight="1" thickBot="1">
      <c r="A526" s="3" t="str">
        <f t="shared" si="25"/>
        <v>R021095 17</v>
      </c>
      <c r="B526" s="3" t="s">
        <v>112</v>
      </c>
      <c r="C526" s="199">
        <v>17</v>
      </c>
      <c r="D526" s="218">
        <v>27826.720000000001</v>
      </c>
      <c r="E526" s="113">
        <v>52446.39</v>
      </c>
      <c r="F526" s="114" t="s">
        <v>78</v>
      </c>
      <c r="G526" s="113">
        <v>80273.11</v>
      </c>
      <c r="H526" s="117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customHeight="1" thickBot="1">
      <c r="A527" s="3" t="str">
        <f t="shared" si="25"/>
        <v>R021095 17</v>
      </c>
      <c r="B527" s="3" t="s">
        <v>112</v>
      </c>
      <c r="C527" s="201"/>
      <c r="D527" s="219"/>
      <c r="E527" s="113">
        <v>52446.39</v>
      </c>
      <c r="F527" s="113">
        <v>1581.38</v>
      </c>
      <c r="G527" s="113">
        <v>81854.490000000005</v>
      </c>
      <c r="H527" s="117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customHeight="1" thickBot="1">
      <c r="A528" s="3" t="str">
        <f t="shared" si="25"/>
        <v>R021095 18</v>
      </c>
      <c r="B528" s="3" t="s">
        <v>112</v>
      </c>
      <c r="C528" s="199">
        <v>18</v>
      </c>
      <c r="D528" s="218">
        <v>29340.49</v>
      </c>
      <c r="E528" s="113">
        <v>50932.62</v>
      </c>
      <c r="F528" s="114" t="s">
        <v>78</v>
      </c>
      <c r="G528" s="113">
        <v>80273.11</v>
      </c>
      <c r="H528" s="117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customHeight="1" thickBot="1">
      <c r="A529" s="3" t="str">
        <f t="shared" si="25"/>
        <v>R021095 18</v>
      </c>
      <c r="B529" s="3" t="s">
        <v>112</v>
      </c>
      <c r="C529" s="201"/>
      <c r="D529" s="219"/>
      <c r="E529" s="113">
        <v>50932.62</v>
      </c>
      <c r="F529" s="113">
        <v>1581.38</v>
      </c>
      <c r="G529" s="113">
        <v>81854.490000000005</v>
      </c>
      <c r="H529" s="117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customHeight="1" thickBot="1">
      <c r="A530" s="3" t="str">
        <f t="shared" si="25"/>
        <v>R021095 19</v>
      </c>
      <c r="B530" s="3" t="s">
        <v>112</v>
      </c>
      <c r="C530" s="199">
        <v>19</v>
      </c>
      <c r="D530" s="218">
        <v>30936.61</v>
      </c>
      <c r="E530" s="113">
        <v>49336.5</v>
      </c>
      <c r="F530" s="114" t="s">
        <v>78</v>
      </c>
      <c r="G530" s="113">
        <v>80273.11</v>
      </c>
      <c r="H530" s="117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customHeight="1" thickBot="1">
      <c r="A531" s="3" t="str">
        <f t="shared" si="25"/>
        <v>R021095 19</v>
      </c>
      <c r="B531" s="3" t="s">
        <v>112</v>
      </c>
      <c r="C531" s="201"/>
      <c r="D531" s="219"/>
      <c r="E531" s="113">
        <v>49336.5</v>
      </c>
      <c r="F531" s="113">
        <v>1581.38</v>
      </c>
      <c r="G531" s="113">
        <v>81854.490000000005</v>
      </c>
      <c r="H531" s="117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customHeight="1" thickBot="1">
      <c r="A532" s="3" t="str">
        <f t="shared" si="25"/>
        <v>R021095 20</v>
      </c>
      <c r="B532" s="3" t="s">
        <v>112</v>
      </c>
      <c r="C532" s="199">
        <v>20</v>
      </c>
      <c r="D532" s="218">
        <v>32619.57</v>
      </c>
      <c r="E532" s="113">
        <v>47653.54</v>
      </c>
      <c r="F532" s="114" t="s">
        <v>78</v>
      </c>
      <c r="G532" s="113">
        <v>80273.11</v>
      </c>
      <c r="H532" s="117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customHeight="1" thickBot="1">
      <c r="A533" s="3" t="str">
        <f t="shared" si="25"/>
        <v>R021095 20</v>
      </c>
      <c r="B533" s="3" t="s">
        <v>112</v>
      </c>
      <c r="C533" s="201"/>
      <c r="D533" s="219"/>
      <c r="E533" s="113">
        <v>47653.54</v>
      </c>
      <c r="F533" s="113">
        <v>1581.38</v>
      </c>
      <c r="G533" s="113">
        <v>81854.490000000005</v>
      </c>
      <c r="H533" s="117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customHeight="1" thickBot="1">
      <c r="A534" s="3" t="str">
        <f t="shared" si="25"/>
        <v>R021095 21</v>
      </c>
      <c r="B534" s="3" t="s">
        <v>112</v>
      </c>
      <c r="C534" s="199">
        <v>21</v>
      </c>
      <c r="D534" s="218">
        <v>34394.07</v>
      </c>
      <c r="E534" s="113">
        <v>45879.040000000001</v>
      </c>
      <c r="F534" s="114" t="s">
        <v>78</v>
      </c>
      <c r="G534" s="113">
        <v>80273.11</v>
      </c>
      <c r="H534" s="117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customHeight="1" thickBot="1">
      <c r="A535" s="3" t="str">
        <f t="shared" si="25"/>
        <v>R021095 21</v>
      </c>
      <c r="B535" s="3" t="s">
        <v>112</v>
      </c>
      <c r="C535" s="201"/>
      <c r="D535" s="219"/>
      <c r="E535" s="113">
        <v>45879.040000000001</v>
      </c>
      <c r="F535" s="113">
        <v>1581.38</v>
      </c>
      <c r="G535" s="113">
        <v>81854.490000000005</v>
      </c>
      <c r="H535" s="117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customHeight="1" thickBot="1">
      <c r="A536" s="3" t="str">
        <f t="shared" si="25"/>
        <v>R021095 22</v>
      </c>
      <c r="B536" s="3" t="s">
        <v>112</v>
      </c>
      <c r="C536" s="199">
        <v>22</v>
      </c>
      <c r="D536" s="218">
        <v>36265.11</v>
      </c>
      <c r="E536" s="113">
        <v>44008</v>
      </c>
      <c r="F536" s="114" t="s">
        <v>78</v>
      </c>
      <c r="G536" s="113">
        <v>80273.11</v>
      </c>
      <c r="H536" s="117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customHeight="1" thickBot="1">
      <c r="A537" s="3" t="str">
        <f t="shared" si="25"/>
        <v>R021095 22</v>
      </c>
      <c r="B537" s="3" t="s">
        <v>112</v>
      </c>
      <c r="C537" s="201"/>
      <c r="D537" s="219"/>
      <c r="E537" s="113">
        <v>44008</v>
      </c>
      <c r="F537" s="113">
        <v>1581.38</v>
      </c>
      <c r="G537" s="113">
        <v>81854.490000000005</v>
      </c>
      <c r="H537" s="117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customHeight="1" thickBot="1">
      <c r="A538" s="3" t="str">
        <f t="shared" si="25"/>
        <v>R021095 23</v>
      </c>
      <c r="B538" s="3" t="s">
        <v>112</v>
      </c>
      <c r="C538" s="199">
        <v>23</v>
      </c>
      <c r="D538" s="218">
        <v>38237.93</v>
      </c>
      <c r="E538" s="113">
        <v>42035.18</v>
      </c>
      <c r="F538" s="114" t="s">
        <v>78</v>
      </c>
      <c r="G538" s="113">
        <v>80273.11</v>
      </c>
      <c r="H538" s="117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customHeight="1" thickBot="1">
      <c r="A539" s="3" t="str">
        <f t="shared" si="25"/>
        <v>R021095 23</v>
      </c>
      <c r="B539" s="3" t="s">
        <v>112</v>
      </c>
      <c r="C539" s="201"/>
      <c r="D539" s="219"/>
      <c r="E539" s="113">
        <v>42035.18</v>
      </c>
      <c r="F539" s="113">
        <v>1581.38</v>
      </c>
      <c r="G539" s="113">
        <v>81854.490000000005</v>
      </c>
      <c r="H539" s="117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customHeight="1" thickBot="1">
      <c r="A540" s="3" t="str">
        <f t="shared" si="25"/>
        <v>R021095 24</v>
      </c>
      <c r="B540" s="3" t="s">
        <v>112</v>
      </c>
      <c r="C540" s="199">
        <v>24</v>
      </c>
      <c r="D540" s="218">
        <v>40318.080000000002</v>
      </c>
      <c r="E540" s="113">
        <v>39955.03</v>
      </c>
      <c r="F540" s="114" t="s">
        <v>78</v>
      </c>
      <c r="G540" s="113">
        <v>80273.11</v>
      </c>
      <c r="H540" s="117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customHeight="1" thickBot="1">
      <c r="A541" s="3" t="str">
        <f t="shared" si="25"/>
        <v>R021095 24</v>
      </c>
      <c r="B541" s="3" t="s">
        <v>112</v>
      </c>
      <c r="C541" s="201"/>
      <c r="D541" s="219"/>
      <c r="E541" s="113">
        <v>39955.03</v>
      </c>
      <c r="F541" s="113">
        <v>1581.38</v>
      </c>
      <c r="G541" s="113">
        <v>81854.490000000005</v>
      </c>
      <c r="H541" s="117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customHeight="1" thickBot="1">
      <c r="A542" s="3" t="str">
        <f t="shared" si="25"/>
        <v>R021095 25</v>
      </c>
      <c r="B542" s="3" t="s">
        <v>112</v>
      </c>
      <c r="C542" s="199">
        <v>25</v>
      </c>
      <c r="D542" s="218">
        <v>42511.38</v>
      </c>
      <c r="E542" s="113">
        <v>37761.730000000003</v>
      </c>
      <c r="F542" s="114" t="s">
        <v>78</v>
      </c>
      <c r="G542" s="113">
        <v>80273.11</v>
      </c>
      <c r="H542" s="117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customHeight="1" thickBot="1">
      <c r="A543" s="3" t="str">
        <f t="shared" si="25"/>
        <v>R021095 25</v>
      </c>
      <c r="B543" s="3" t="s">
        <v>112</v>
      </c>
      <c r="C543" s="201"/>
      <c r="D543" s="219"/>
      <c r="E543" s="113">
        <v>37761.730000000003</v>
      </c>
      <c r="F543" s="113">
        <v>1581.38</v>
      </c>
      <c r="G543" s="113">
        <v>81854.490000000005</v>
      </c>
      <c r="H543" s="117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customHeight="1" thickBot="1">
      <c r="A544" s="3" t="str">
        <f t="shared" si="25"/>
        <v>R021095 26</v>
      </c>
      <c r="B544" s="3" t="s">
        <v>112</v>
      </c>
      <c r="C544" s="199">
        <v>26</v>
      </c>
      <c r="D544" s="218">
        <v>44824</v>
      </c>
      <c r="E544" s="113">
        <v>35449.11</v>
      </c>
      <c r="F544" s="114" t="s">
        <v>78</v>
      </c>
      <c r="G544" s="113">
        <v>80273.11</v>
      </c>
      <c r="H544" s="117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customHeight="1" thickBot="1">
      <c r="A545" s="3" t="str">
        <f t="shared" si="25"/>
        <v>R021095 26</v>
      </c>
      <c r="B545" s="3" t="s">
        <v>112</v>
      </c>
      <c r="C545" s="201"/>
      <c r="D545" s="219"/>
      <c r="E545" s="113">
        <v>35449.11</v>
      </c>
      <c r="F545" s="113">
        <v>1581.38</v>
      </c>
      <c r="G545" s="113">
        <v>81854.490000000005</v>
      </c>
      <c r="H545" s="117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customHeight="1" thickBot="1">
      <c r="A546" s="3" t="str">
        <f t="shared" si="25"/>
        <v>R021095 27</v>
      </c>
      <c r="B546" s="3" t="s">
        <v>112</v>
      </c>
      <c r="C546" s="199">
        <v>27</v>
      </c>
      <c r="D546" s="218">
        <v>47262.43</v>
      </c>
      <c r="E546" s="113">
        <v>33010.68</v>
      </c>
      <c r="F546" s="114" t="s">
        <v>78</v>
      </c>
      <c r="G546" s="113">
        <v>80273.11</v>
      </c>
      <c r="H546" s="117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customHeight="1" thickBot="1">
      <c r="A547" s="3" t="str">
        <f t="shared" si="25"/>
        <v>R021095 27</v>
      </c>
      <c r="B547" s="3" t="s">
        <v>112</v>
      </c>
      <c r="C547" s="201"/>
      <c r="D547" s="219"/>
      <c r="E547" s="113">
        <v>33010.68</v>
      </c>
      <c r="F547" s="113">
        <v>1581.38</v>
      </c>
      <c r="G547" s="113">
        <v>81854.490000000005</v>
      </c>
      <c r="H547" s="117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customHeight="1" thickBot="1">
      <c r="A548" s="3" t="str">
        <f t="shared" si="25"/>
        <v>R021095 28</v>
      </c>
      <c r="B548" s="3" t="s">
        <v>112</v>
      </c>
      <c r="C548" s="199">
        <v>28</v>
      </c>
      <c r="D548" s="218">
        <v>49833.5</v>
      </c>
      <c r="E548" s="113">
        <v>30439.61</v>
      </c>
      <c r="F548" s="114" t="s">
        <v>78</v>
      </c>
      <c r="G548" s="113">
        <v>80273.11</v>
      </c>
      <c r="H548" s="117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customHeight="1" thickBot="1">
      <c r="A549" s="3" t="str">
        <f t="shared" si="25"/>
        <v>R021095 28</v>
      </c>
      <c r="B549" s="3" t="s">
        <v>112</v>
      </c>
      <c r="C549" s="201"/>
      <c r="D549" s="219"/>
      <c r="E549" s="113">
        <v>30439.61</v>
      </c>
      <c r="F549" s="113">
        <v>1581.38</v>
      </c>
      <c r="G549" s="113">
        <v>81854.490000000005</v>
      </c>
      <c r="H549" s="117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customHeight="1" thickBot="1">
      <c r="A550" s="3" t="str">
        <f t="shared" si="25"/>
        <v>R021095 29</v>
      </c>
      <c r="B550" s="3" t="s">
        <v>112</v>
      </c>
      <c r="C550" s="199">
        <v>29</v>
      </c>
      <c r="D550" s="218">
        <v>52544.44</v>
      </c>
      <c r="E550" s="113">
        <v>27728.67</v>
      </c>
      <c r="F550" s="114" t="s">
        <v>78</v>
      </c>
      <c r="G550" s="113">
        <v>80273.11</v>
      </c>
      <c r="H550" s="117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customHeight="1" thickBot="1">
      <c r="A551" s="3" t="str">
        <f t="shared" si="25"/>
        <v>R021095 29</v>
      </c>
      <c r="B551" s="3" t="s">
        <v>112</v>
      </c>
      <c r="C551" s="201"/>
      <c r="D551" s="219"/>
      <c r="E551" s="113">
        <v>27728.67</v>
      </c>
      <c r="F551" s="113">
        <v>1581.38</v>
      </c>
      <c r="G551" s="113">
        <v>81854.490000000005</v>
      </c>
      <c r="H551" s="117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customHeight="1" thickBot="1">
      <c r="A552" s="3" t="str">
        <f t="shared" si="25"/>
        <v>R021095 30</v>
      </c>
      <c r="B552" s="3" t="s">
        <v>112</v>
      </c>
      <c r="C552" s="199">
        <v>30</v>
      </c>
      <c r="D552" s="218">
        <v>55402.86</v>
      </c>
      <c r="E552" s="113">
        <v>24870.25</v>
      </c>
      <c r="F552" s="114" t="s">
        <v>78</v>
      </c>
      <c r="G552" s="113">
        <v>80273.11</v>
      </c>
      <c r="H552" s="117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customHeight="1" thickBot="1">
      <c r="A553" s="3" t="str">
        <f t="shared" si="25"/>
        <v>R021095 30</v>
      </c>
      <c r="B553" s="3" t="s">
        <v>112</v>
      </c>
      <c r="C553" s="201"/>
      <c r="D553" s="219"/>
      <c r="E553" s="113">
        <v>24870.25</v>
      </c>
      <c r="F553" s="113">
        <v>1581.38</v>
      </c>
      <c r="G553" s="113">
        <v>81854.490000000005</v>
      </c>
      <c r="H553" s="117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customHeight="1" thickBot="1">
      <c r="A554" s="3" t="str">
        <f t="shared" ref="A554:A617" si="28">B554&amp;" "&amp;IF(C554="",C553,C554)</f>
        <v>R021095 31</v>
      </c>
      <c r="B554" s="3" t="s">
        <v>112</v>
      </c>
      <c r="C554" s="199">
        <v>31</v>
      </c>
      <c r="D554" s="218">
        <v>58416.78</v>
      </c>
      <c r="E554" s="113">
        <v>21856.33</v>
      </c>
      <c r="F554" s="114" t="s">
        <v>78</v>
      </c>
      <c r="G554" s="113">
        <v>80273.11</v>
      </c>
      <c r="H554" s="117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customHeight="1" thickBot="1">
      <c r="A555" s="3" t="str">
        <f t="shared" si="28"/>
        <v>R021095 31</v>
      </c>
      <c r="B555" s="3" t="s">
        <v>112</v>
      </c>
      <c r="C555" s="201"/>
      <c r="D555" s="219"/>
      <c r="E555" s="113">
        <v>21856.33</v>
      </c>
      <c r="F555" s="113">
        <v>1581.38</v>
      </c>
      <c r="G555" s="113">
        <v>81854.490000000005</v>
      </c>
      <c r="H555" s="117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customHeight="1" thickBot="1">
      <c r="A556" s="3" t="str">
        <f t="shared" si="28"/>
        <v>R021095 32</v>
      </c>
      <c r="B556" s="3" t="s">
        <v>112</v>
      </c>
      <c r="C556" s="199">
        <v>32</v>
      </c>
      <c r="D556" s="218">
        <v>61594.65</v>
      </c>
      <c r="E556" s="113">
        <v>18678.46</v>
      </c>
      <c r="F556" s="114" t="s">
        <v>78</v>
      </c>
      <c r="G556" s="113">
        <v>80273.11</v>
      </c>
      <c r="H556" s="117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customHeight="1" thickBot="1">
      <c r="A557" s="3" t="str">
        <f t="shared" si="28"/>
        <v>R021095 32</v>
      </c>
      <c r="B557" s="3" t="s">
        <v>112</v>
      </c>
      <c r="C557" s="201"/>
      <c r="D557" s="219"/>
      <c r="E557" s="113">
        <v>18678.46</v>
      </c>
      <c r="F557" s="113">
        <v>1581.38</v>
      </c>
      <c r="G557" s="113">
        <v>81854.490000000005</v>
      </c>
      <c r="H557" s="117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customHeight="1" thickBot="1">
      <c r="A558" s="3" t="str">
        <f t="shared" si="28"/>
        <v>R021095 33</v>
      </c>
      <c r="B558" s="3" t="s">
        <v>112</v>
      </c>
      <c r="C558" s="199">
        <v>33</v>
      </c>
      <c r="D558" s="218">
        <v>64945.4</v>
      </c>
      <c r="E558" s="113">
        <v>15327.71</v>
      </c>
      <c r="F558" s="114" t="s">
        <v>78</v>
      </c>
      <c r="G558" s="113">
        <v>80273.11</v>
      </c>
      <c r="H558" s="117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customHeight="1" thickBot="1">
      <c r="A559" s="3" t="str">
        <f t="shared" si="28"/>
        <v>R021095 33</v>
      </c>
      <c r="B559" s="3" t="s">
        <v>112</v>
      </c>
      <c r="C559" s="201"/>
      <c r="D559" s="219"/>
      <c r="E559" s="113">
        <v>15327.71</v>
      </c>
      <c r="F559" s="113">
        <v>1581.38</v>
      </c>
      <c r="G559" s="113">
        <v>81854.490000000005</v>
      </c>
      <c r="H559" s="117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customHeight="1" thickBot="1">
      <c r="A560" s="3" t="str">
        <f t="shared" si="28"/>
        <v>R021095 34</v>
      </c>
      <c r="B560" s="3" t="s">
        <v>112</v>
      </c>
      <c r="C560" s="199">
        <v>34</v>
      </c>
      <c r="D560" s="218">
        <v>68478.44</v>
      </c>
      <c r="E560" s="113">
        <v>11794.67</v>
      </c>
      <c r="F560" s="114" t="s">
        <v>78</v>
      </c>
      <c r="G560" s="113">
        <v>80273.11</v>
      </c>
      <c r="H560" s="117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customHeight="1" thickBot="1">
      <c r="A561" s="3" t="str">
        <f t="shared" si="28"/>
        <v>R021095 34</v>
      </c>
      <c r="B561" s="3" t="s">
        <v>112</v>
      </c>
      <c r="C561" s="201"/>
      <c r="D561" s="219"/>
      <c r="E561" s="113">
        <v>11794.67</v>
      </c>
      <c r="F561" s="113">
        <v>1581.38</v>
      </c>
      <c r="G561" s="113">
        <v>81854.490000000005</v>
      </c>
      <c r="H561" s="117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customHeight="1" thickBot="1">
      <c r="A562" s="3" t="str">
        <f t="shared" si="28"/>
        <v>R021095 35</v>
      </c>
      <c r="B562" s="3" t="s">
        <v>112</v>
      </c>
      <c r="C562" s="199">
        <v>35</v>
      </c>
      <c r="D562" s="218">
        <v>72203.66</v>
      </c>
      <c r="E562" s="113">
        <v>8069.45</v>
      </c>
      <c r="F562" s="114" t="s">
        <v>78</v>
      </c>
      <c r="G562" s="113">
        <v>80273.11</v>
      </c>
      <c r="H562" s="117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customHeight="1" thickBot="1">
      <c r="A563" s="3" t="str">
        <f t="shared" si="28"/>
        <v>R021095 35</v>
      </c>
      <c r="B563" s="3" t="s">
        <v>112</v>
      </c>
      <c r="C563" s="201"/>
      <c r="D563" s="219"/>
      <c r="E563" s="113">
        <v>8069.45</v>
      </c>
      <c r="F563" s="113">
        <v>1581.38</v>
      </c>
      <c r="G563" s="113">
        <v>81854.490000000005</v>
      </c>
      <c r="H563" s="117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customHeight="1" thickBot="1">
      <c r="A564" s="3" t="str">
        <f t="shared" si="28"/>
        <v>R021095 36</v>
      </c>
      <c r="B564" s="3" t="s">
        <v>112</v>
      </c>
      <c r="C564" s="199">
        <v>36</v>
      </c>
      <c r="D564" s="218">
        <v>76131.899999999994</v>
      </c>
      <c r="E564" s="113">
        <v>4141.21</v>
      </c>
      <c r="F564" s="114" t="s">
        <v>78</v>
      </c>
      <c r="G564" s="113">
        <v>80273.11</v>
      </c>
      <c r="H564" s="117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customHeight="1" thickBot="1">
      <c r="A565" s="3" t="str">
        <f t="shared" si="28"/>
        <v>R021095 36</v>
      </c>
      <c r="B565" s="3" t="s">
        <v>112</v>
      </c>
      <c r="C565" s="201"/>
      <c r="D565" s="219"/>
      <c r="E565" s="113">
        <v>4141.21</v>
      </c>
      <c r="F565" s="113">
        <v>1581.38</v>
      </c>
      <c r="G565" s="113">
        <v>81854.490000000005</v>
      </c>
      <c r="H565" s="117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0</v>
      </c>
    </row>
    <row r="568" spans="1:14" ht="15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0</v>
      </c>
    </row>
    <row r="569" spans="1:14" ht="15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0</v>
      </c>
    </row>
    <row r="570" spans="1:14" ht="15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0</v>
      </c>
    </row>
    <row r="571" spans="1:14" ht="15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0</v>
      </c>
    </row>
    <row r="572" spans="1:14" ht="15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0</v>
      </c>
    </row>
    <row r="573" spans="1:14" ht="15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0</v>
      </c>
    </row>
    <row r="574" spans="1:14" ht="15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0</v>
      </c>
    </row>
    <row r="575" spans="1:14" ht="15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0</v>
      </c>
    </row>
    <row r="576" spans="1:14" ht="15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0</v>
      </c>
    </row>
    <row r="577" spans="1:14" ht="15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0</v>
      </c>
    </row>
    <row r="578" spans="1:14" ht="15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0</v>
      </c>
    </row>
    <row r="579" spans="1:14" ht="15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0</v>
      </c>
    </row>
    <row r="580" spans="1:14" ht="15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0</v>
      </c>
    </row>
    <row r="582" spans="1:14" ht="15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0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/>
  <mergeCells count="551"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7" sqref="E1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44927</v>
      </c>
      <c r="C7" s="28">
        <f>SUMIF(SUSS!H:H,'Control de pagos'!K1,SUSS!I:I)</f>
        <v>24187.824131375331</v>
      </c>
      <c r="D7" s="28">
        <f>'Control de pagos'!K2</f>
        <v>113.87760000000002</v>
      </c>
      <c r="E7" s="41">
        <f>C7+D7</f>
        <v>24301.701731375331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R021095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2023-02-14T14:35:36Z</dcterms:modified>
</cp:coreProperties>
</file>