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3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F19" i="7"/>
  <c r="G19" i="7" s="1"/>
  <c r="F21" i="7"/>
  <c r="G27" i="7" l="1"/>
  <c r="F22" i="7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L11" i="2" s="1"/>
  <c r="A12" i="2"/>
  <c r="L12" i="2" s="1"/>
  <c r="A13" i="2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<sst xmlns="http://schemas.openxmlformats.org/spreadsheetml/2006/main" count="391" uniqueCount="89">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</sst>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9" activePane="bottomLeft" state="frozen"/>
      <selection pane="bottomLeft" activeCell="L33" sqref="L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0.16416399920109034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M18" sqref="M18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44866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14">
        <v>1</v>
      </c>
      <c r="D4" s="116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15"/>
      <c r="D5" s="117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14">
        <v>2</v>
      </c>
      <c r="D6" s="116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15"/>
      <c r="D7" s="117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14">
        <v>3</v>
      </c>
      <c r="D8" s="116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15"/>
      <c r="D9" s="117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8">
        <v>1</v>
      </c>
      <c r="D12" s="120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9"/>
      <c r="D13" s="121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8">
        <v>2</v>
      </c>
      <c r="D14" s="120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9"/>
      <c r="D15" s="121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2">
        <v>3</v>
      </c>
      <c r="D16" s="124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3"/>
      <c r="D17" s="125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5" sqref="G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44866</v>
      </c>
      <c r="C7" s="28">
        <f>SUMIF(SUSS!H:H,'Control de pagos'!K1,SUSS!I:I)</f>
        <v>10877.724824999999</v>
      </c>
      <c r="D7" s="28">
        <f>'Control de pagos'!K2</f>
        <v>0</v>
      </c>
      <c r="E7" s="41">
        <f>C7+D7</f>
        <v>10877.724824999999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2022-12-13T17:11:26Z</dcterms:modified>
</cp:coreProperties>
</file>