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7"/>
  <c r="L9"/>
  <c r="L10"/>
  <c r="L13"/>
  <c r="L14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E27"/>
  <c r="E26"/>
  <c r="E25"/>
  <c r="F25" s="1"/>
  <c r="E24"/>
  <c r="E23"/>
  <c r="E22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G12" s="1"/>
  <c r="E11"/>
  <c r="F11" s="1"/>
  <c r="E10"/>
  <c r="F10" s="1"/>
  <c r="G10" s="1"/>
  <c r="E9"/>
  <c r="F9" s="1"/>
  <c r="C7"/>
  <c r="F23"/>
  <c r="G23" s="1"/>
  <c r="F27"/>
  <c r="F19"/>
  <c r="G19" s="1"/>
  <c r="F21"/>
  <c r="G27" l="1"/>
  <c r="F22"/>
  <c r="G22" s="1"/>
  <c r="F26"/>
  <c r="G26" s="1"/>
  <c r="F28"/>
  <c r="G28" s="1"/>
  <c r="F24"/>
  <c r="G24" s="1"/>
  <c r="G21"/>
  <c r="G9"/>
  <c r="G13"/>
  <c r="G25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R31" s="1"/>
  <c r="S31"/>
  <c r="O32"/>
  <c r="P32"/>
  <c r="Q32"/>
  <c r="S32"/>
  <c r="O33"/>
  <c r="P33"/>
  <c r="Q33"/>
  <c r="R33" s="1"/>
  <c r="S33"/>
  <c r="O34"/>
  <c r="P34"/>
  <c r="Q34"/>
  <c r="S34"/>
  <c r="O35"/>
  <c r="P35"/>
  <c r="Q35"/>
  <c r="S35"/>
  <c r="O36"/>
  <c r="P36"/>
  <c r="Q36"/>
  <c r="S36"/>
  <c r="O37"/>
  <c r="P37"/>
  <c r="Q37"/>
  <c r="R37" s="1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F29" i="7" l="1"/>
  <c r="R30" i="3"/>
  <c r="R29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L11" s="1"/>
  <c r="A12"/>
  <c r="L12" s="1"/>
  <c r="A13"/>
  <c r="A14"/>
  <c r="A15"/>
  <c r="L15" s="1"/>
  <c r="A16"/>
  <c r="A17"/>
  <c r="L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BA1208" s="1"/>
  <c r="AU1208"/>
  <c r="AV1208"/>
  <c r="AW1208"/>
  <c r="AX1208"/>
  <c r="AC1209"/>
  <c r="AD1209"/>
  <c r="AE1209"/>
  <c r="AF1209"/>
  <c r="AO1209" s="1"/>
  <c r="AG1209"/>
  <c r="AH1209"/>
  <c r="AI1209"/>
  <c r="AJ1209"/>
  <c r="AK1209"/>
  <c r="AT1209"/>
  <c r="BA1209" s="1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341" l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BA350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5" i="2" l="1"/>
  <c r="L6"/>
  <c r="L8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<sst xmlns="http://schemas.openxmlformats.org/spreadsheetml/2006/main" count="392" uniqueCount="90">
  <si>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</si>
  <si>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</si>
  <si>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</si>
  <si>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</si>
  <si>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</si>
  <si>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</si>
  <si>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</si>
  <si>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</si>
  <si>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</si>
  <si>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</si>
  <si>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</si>
  <si>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</si>
  <si>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</si>
  <si>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</si>
  <si>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</si>
  <si>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</si>
  <si>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</si>
  <si>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</si>
  <si>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</si>
  <si>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</si>
  <si>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</si>
  <si>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</si>
  <si>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</si>
  <si>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</si>
  <si>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</si>
  <si>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</si>
  <si>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</si>
  <si>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</si>
  <si>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</si>
  <si>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</si>
  <si>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</si>
  <si>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</si>
  <si>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</si>
  <si>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</si>
  <si>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</si>
  <si>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</si>
  <si>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</si>
  <si>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</si>
  <si>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</si>
  <si>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</si>
  <si>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</si>
  <si>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</si>
  <si>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</si>
  <si>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</si>
  <si>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</si>
  <si>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</si>
  <si>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</si>
  <si>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</si>
  <si>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</si>
  <si>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</si>
  <si>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</si>
  <si>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</si>
  <si>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</si>
  <si>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</si>
  <si>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</si>
  <si>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</si>
  <si>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</si>
  <si>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</si>
  <si>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</si>
  <si>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</si>
  <si>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</si>
  <si>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</si>
  <si>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</si>
  <si>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</si>
  <si>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</si>
  <si>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</si>
  <si>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</si>
  <si>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</si>
  <si>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</si>
  <si>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</si>
  <si>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</si>
  <si>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</si>
  <si>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</si>
  <si>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</si>
  <si>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</si>
  <si>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</si>
  <si>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</si>
  <si>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</si>
  <si>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</si>
  <si>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</si>
  <si>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</si>
  <si>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</si>
  <si>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</si>
  <si>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</si>
  <si>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</si>
  <si>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</si>
  <si>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</si>
  <si>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</si>
  <si>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</si>
  <si>
    <t>ESTANCIA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</si>
</sst>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19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0.16165552128042673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>
        <v>88563.44</v>
      </c>
      <c r="D31" s="35">
        <v>13159.571247</v>
      </c>
      <c r="E31" s="7">
        <v>44963</v>
      </c>
      <c r="F31" s="5">
        <v>88563.44</v>
      </c>
      <c r="G31" s="6"/>
      <c r="H31" s="73">
        <f t="shared" si="2"/>
        <v>44927</v>
      </c>
      <c r="I31" s="36">
        <f t="shared" si="3"/>
        <v>13159.571247</v>
      </c>
      <c r="J31" s="37">
        <f t="shared" si="4"/>
        <v>0</v>
      </c>
      <c r="N31" s="2"/>
      <c r="O31" s="12">
        <f t="shared" si="8"/>
        <v>0.14858920618937113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13159.571247</v>
      </c>
    </row>
    <row r="32" spans="2:19">
      <c r="B32" s="31">
        <v>44958</v>
      </c>
      <c r="C32" s="34">
        <v>80395.679999999993</v>
      </c>
      <c r="D32" s="35">
        <v>11931.949950000002</v>
      </c>
      <c r="E32" s="7">
        <v>44993</v>
      </c>
      <c r="F32" s="5">
        <v>80395.679999999993</v>
      </c>
      <c r="G32" s="6"/>
      <c r="H32" s="73">
        <f t="shared" si="2"/>
        <v>44958</v>
      </c>
      <c r="I32" s="36">
        <f t="shared" si="3"/>
        <v>11931.949950000002</v>
      </c>
      <c r="J32" s="37">
        <f t="shared" si="4"/>
        <v>0</v>
      </c>
      <c r="N32" s="2"/>
      <c r="O32" s="12">
        <f t="shared" si="8"/>
        <v>0.14841531224065774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11931.949950000002</v>
      </c>
    </row>
    <row r="33" spans="2:19">
      <c r="B33" s="31">
        <v>44986</v>
      </c>
      <c r="C33" s="34">
        <v>97465.05</v>
      </c>
      <c r="D33" s="35">
        <v>14497.49</v>
      </c>
      <c r="E33" s="7">
        <v>45021</v>
      </c>
      <c r="F33" s="5">
        <v>97465.05</v>
      </c>
      <c r="G33" s="6"/>
      <c r="H33" s="73">
        <f t="shared" si="2"/>
        <v>44986</v>
      </c>
      <c r="I33" s="36">
        <f t="shared" si="3"/>
        <v>14497.49</v>
      </c>
      <c r="J33" s="37">
        <f t="shared" si="4"/>
        <v>0</v>
      </c>
      <c r="N33" s="2"/>
      <c r="O33" s="12">
        <f t="shared" si="8"/>
        <v>0.1487455246778204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14497.49</v>
      </c>
    </row>
    <row r="34" spans="2:19">
      <c r="B34" s="31">
        <v>45017</v>
      </c>
      <c r="C34" s="34">
        <v>94673.279999999999</v>
      </c>
      <c r="D34" s="35">
        <v>14077.88</v>
      </c>
      <c r="E34" s="7">
        <v>45050</v>
      </c>
      <c r="F34" s="5">
        <v>94673.279999999999</v>
      </c>
      <c r="G34" s="6"/>
      <c r="H34" s="73">
        <f t="shared" si="2"/>
        <v>45017</v>
      </c>
      <c r="I34" s="36">
        <f t="shared" si="3"/>
        <v>14077.88</v>
      </c>
      <c r="J34" s="37">
        <f t="shared" si="4"/>
        <v>0</v>
      </c>
      <c r="N34" s="2"/>
      <c r="O34" s="12">
        <f t="shared" si="8"/>
        <v>0.14869961197076936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14077.88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45017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22">
        <v>1</v>
      </c>
      <c r="D4" s="124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23"/>
      <c r="D5" s="125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22">
        <v>2</v>
      </c>
      <c r="D6" s="124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23"/>
      <c r="D7" s="125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22">
        <v>3</v>
      </c>
      <c r="D8" s="124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23"/>
      <c r="D9" s="125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/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4">
        <v>1</v>
      </c>
      <c r="D12" s="116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5"/>
      <c r="D13" s="117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4">
        <v>2</v>
      </c>
      <c r="D14" s="116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5"/>
      <c r="D15" s="117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18">
        <v>3</v>
      </c>
      <c r="D16" s="120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19"/>
      <c r="D17" s="121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/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/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/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8:C9"/>
    <mergeCell ref="D8:D9"/>
    <mergeCell ref="C1:H1"/>
    <mergeCell ref="C4:C5"/>
    <mergeCell ref="D4:D5"/>
    <mergeCell ref="C6:C7"/>
    <mergeCell ref="D6:D7"/>
    <mergeCell ref="C12:C13"/>
    <mergeCell ref="D12:D13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C14" sqref="C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89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45017</v>
      </c>
      <c r="C7" s="28">
        <f>SUMIF(SUSS!H:H,'Control de pagos'!K1,SUSS!I:I)</f>
        <v>14077.88</v>
      </c>
      <c r="D7" s="28">
        <f>'Control de pagos'!K2</f>
        <v>0</v>
      </c>
      <c r="E7" s="41">
        <f>C7+D7</f>
        <v>14077.88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2023-05-15T11:26:56Z</dcterms:modified>
</cp:coreProperties>
</file>