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G27" i="7" s="1"/>
  <c r="E26" i="7"/>
  <c r="E25" i="7"/>
  <c r="E24" i="7"/>
  <c r="F24" i="7" s="1"/>
  <c r="E23" i="7"/>
  <c r="E22" i="7"/>
  <c r="E21" i="7"/>
  <c r="E20" i="7"/>
  <c r="F20" i="7" s="1"/>
  <c r="E19" i="7"/>
  <c r="F19" i="7" s="1"/>
  <c r="G19" i="7" s="1"/>
  <c r="E18" i="7"/>
  <c r="E17" i="7"/>
  <c r="E16" i="7"/>
  <c r="F16" i="7" s="1"/>
  <c r="E15" i="7"/>
  <c r="F15" i="7" s="1"/>
  <c r="E14" i="7"/>
  <c r="E13" i="7"/>
  <c r="E12" i="7"/>
  <c r="F12" i="7" s="1"/>
  <c r="E11" i="7"/>
  <c r="E10" i="7"/>
  <c r="E9" i="7"/>
  <c r="C7" i="7"/>
  <c r="F23" i="7"/>
  <c r="F9" i="7" l="1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G15" i="7"/>
  <c r="G23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L62" i="2" s="1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L118" i="2" s="1"/>
  <c r="A119" i="2"/>
  <c r="A120" i="2"/>
  <c r="L120" i="2" s="1"/>
  <c r="A121" i="2"/>
  <c r="A122" i="2"/>
  <c r="L122" i="2" s="1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67" i="2" l="1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BC24" i="1"/>
  <c r="L32" i="2" s="1"/>
  <c r="BC32" i="1"/>
  <c r="BC42" i="1"/>
  <c r="L54" i="2" s="1"/>
  <c r="BC50" i="1"/>
  <c r="BC21" i="1"/>
  <c r="BC37" i="1"/>
  <c r="BC47" i="1"/>
  <c r="L60" i="2" s="1"/>
  <c r="BC57" i="1"/>
  <c r="BC22" i="1"/>
  <c r="BC30" i="1"/>
  <c r="BC38" i="1"/>
  <c r="BC48" i="1"/>
  <c r="BC17" i="1"/>
  <c r="L21" i="2" s="1"/>
  <c r="BC33" i="1"/>
  <c r="L44" i="2" s="1"/>
  <c r="BC43" i="1"/>
  <c r="BC20" i="1"/>
  <c r="L26" i="2" s="1"/>
  <c r="BC36" i="1"/>
  <c r="L48" i="2" s="1"/>
  <c r="BC56" i="1"/>
  <c r="BC29" i="1"/>
  <c r="BC53" i="1"/>
  <c r="BC18" i="1"/>
  <c r="L22" i="2" s="1"/>
  <c r="BC34" i="1"/>
  <c r="BC52" i="1"/>
  <c r="BC55" i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<sst xmlns="http://schemas.openxmlformats.org/spreadsheetml/2006/main" count="1732" uniqueCount="112">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</sst>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I24" sqref="I2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2" t="s">
        <v>31</v>
      </c>
      <c r="C2" s="144" t="s">
        <v>60</v>
      </c>
      <c r="D2" s="144" t="s">
        <v>61</v>
      </c>
      <c r="E2" s="142" t="s">
        <v>39</v>
      </c>
      <c r="F2" s="142" t="s">
        <v>58</v>
      </c>
      <c r="G2" s="142" t="s">
        <v>62</v>
      </c>
      <c r="H2" s="146" t="s">
        <v>34</v>
      </c>
      <c r="I2" s="140" t="s">
        <v>32</v>
      </c>
      <c r="J2" s="148" t="s">
        <v>59</v>
      </c>
      <c r="L2" s="136" t="s">
        <v>40</v>
      </c>
      <c r="M2" s="138">
        <v>0.12</v>
      </c>
      <c r="N2" s="9" t="s">
        <v>43</v>
      </c>
    </row>
    <row r="3" spans="2:19" ht="15.75" thickBot="1">
      <c r="B3" s="143"/>
      <c r="C3" s="145"/>
      <c r="D3" s="145"/>
      <c r="E3" s="143"/>
      <c r="F3" s="143"/>
      <c r="G3" s="143"/>
      <c r="H3" s="147"/>
      <c r="I3" s="141"/>
      <c r="J3" s="149"/>
      <c r="L3" s="137"/>
      <c r="M3" s="139"/>
      <c r="N3" s="10">
        <f>AVERAGEIF(O:O,P1,O:O)</f>
        <v>0.12003214086957283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>
        <v>44796</v>
      </c>
      <c r="F25" s="5">
        <v>301161.26</v>
      </c>
      <c r="G25" s="7"/>
      <c r="H25" s="95">
        <f t="shared" si="2"/>
        <v>44774</v>
      </c>
      <c r="I25" s="37">
        <f t="shared" si="3"/>
        <v>34905.919999999998</v>
      </c>
      <c r="J25" s="38">
        <f t="shared" si="4"/>
        <v>0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>
        <v>354248.39</v>
      </c>
      <c r="D26" s="36">
        <v>41085.379212461106</v>
      </c>
      <c r="E26" s="8"/>
      <c r="F26" s="5"/>
      <c r="G26" s="7"/>
      <c r="H26" s="95" t="str">
        <f t="shared" si="2"/>
        <v/>
      </c>
      <c r="I26" s="37">
        <f t="shared" si="3"/>
        <v>0</v>
      </c>
      <c r="J26" s="38">
        <f t="shared" si="4"/>
        <v>354248.39</v>
      </c>
      <c r="K26" s="3"/>
      <c r="L26" s="3"/>
      <c r="M26" s="3"/>
      <c r="N26" s="28"/>
      <c r="O26" s="13">
        <f t="shared" si="5"/>
        <v>0.11597901464692925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41085.379212461106</v>
      </c>
    </row>
    <row r="27" spans="2:19">
      <c r="B27" s="32">
        <v>44805</v>
      </c>
      <c r="C27" s="35"/>
      <c r="D27" s="36"/>
      <c r="E27" s="8"/>
      <c r="F27" s="5"/>
      <c r="G27" s="7"/>
      <c r="H27" s="95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95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95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95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95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95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95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B66" sqref="B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0" t="s">
        <v>75</v>
      </c>
      <c r="C6" s="150"/>
      <c r="D6" s="150"/>
      <c r="E6" s="150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1" t="s">
        <v>48</v>
      </c>
      <c r="B12" s="151" t="s">
        <v>49</v>
      </c>
      <c r="C12" s="151" t="s">
        <v>50</v>
      </c>
      <c r="D12" s="153" t="s">
        <v>51</v>
      </c>
      <c r="E12" s="154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2"/>
      <c r="B13" s="152"/>
      <c r="C13" s="152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5">
        <v>8</v>
      </c>
      <c r="D14" s="158">
        <v>2.1499999999999998E-2</v>
      </c>
      <c r="E14" s="158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6"/>
      <c r="D15" s="159"/>
      <c r="E15" s="159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6"/>
      <c r="D16" s="159"/>
      <c r="E16" s="159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6"/>
      <c r="D17" s="159"/>
      <c r="E17" s="159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7"/>
      <c r="D18" s="160"/>
      <c r="E18" s="160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0" t="s">
        <v>88</v>
      </c>
      <c r="C19" s="150"/>
      <c r="D19" s="150"/>
      <c r="E19" s="150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1" t="s">
        <v>48</v>
      </c>
      <c r="B25" s="151" t="s">
        <v>49</v>
      </c>
      <c r="C25" s="151" t="s">
        <v>50</v>
      </c>
      <c r="D25" s="153" t="s">
        <v>51</v>
      </c>
      <c r="E25" s="154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2"/>
      <c r="B26" s="152"/>
      <c r="C26" s="152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5">
        <v>31</v>
      </c>
      <c r="D27" s="158">
        <v>0.02</v>
      </c>
      <c r="E27" s="158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6"/>
      <c r="D28" s="159"/>
      <c r="E28" s="159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6"/>
      <c r="D29" s="159"/>
      <c r="E29" s="159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6"/>
      <c r="D30" s="159"/>
      <c r="E30" s="159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7"/>
      <c r="D31" s="160"/>
      <c r="E31" s="160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0" t="s">
        <v>96</v>
      </c>
      <c r="C32" s="150"/>
      <c r="D32" s="150"/>
      <c r="E32" s="150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1" t="s">
        <v>48</v>
      </c>
      <c r="B38" s="151" t="s">
        <v>49</v>
      </c>
      <c r="C38" s="151" t="s">
        <v>50</v>
      </c>
      <c r="D38" s="153" t="s">
        <v>51</v>
      </c>
      <c r="E38" s="154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2"/>
      <c r="B39" s="152"/>
      <c r="C39" s="152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5">
        <v>31</v>
      </c>
      <c r="D40" s="158">
        <v>0.02</v>
      </c>
      <c r="E40" s="158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6"/>
      <c r="D41" s="159"/>
      <c r="E41" s="159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6"/>
      <c r="D42" s="159"/>
      <c r="E42" s="159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6"/>
      <c r="D43" s="159"/>
      <c r="E43" s="159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7"/>
      <c r="D44" s="160"/>
      <c r="E44" s="160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0" t="s">
        <v>98</v>
      </c>
      <c r="C45" s="150"/>
      <c r="D45" s="150"/>
      <c r="E45" s="150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0" t="s">
        <v>107</v>
      </c>
      <c r="C58" s="150"/>
      <c r="D58" s="150"/>
      <c r="E58" s="150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0"/>
      <c r="C71" s="150"/>
      <c r="D71" s="150"/>
      <c r="E71" s="150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0"/>
      <c r="C84" s="150"/>
      <c r="D84" s="150"/>
      <c r="E84" s="150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0"/>
      <c r="C97" s="150"/>
      <c r="D97" s="150"/>
      <c r="E97" s="150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0"/>
      <c r="C110" s="150"/>
      <c r="D110" s="150"/>
      <c r="E110" s="150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0"/>
      <c r="C123" s="150"/>
      <c r="D123" s="150"/>
      <c r="E123" s="150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0"/>
      <c r="C136" s="150"/>
      <c r="D136" s="150"/>
      <c r="E136" s="150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0"/>
      <c r="C149" s="150"/>
      <c r="D149" s="150"/>
      <c r="E149" s="150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4006"/>
  <sheetViews>
    <sheetView topLeftCell="H1" workbookViewId="0">
      <pane ySplit="3" topLeftCell="A12" activePane="bottomLeft" state="frozen"/>
      <selection pane="bottomLeft" activeCell="N4010" sqref="N401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1" t="s">
        <v>12</v>
      </c>
      <c r="C1" s="161"/>
      <c r="D1" s="161"/>
      <c r="E1" s="161"/>
      <c r="F1" s="161"/>
      <c r="G1" s="161"/>
      <c r="H1" s="161"/>
      <c r="I1" s="161"/>
      <c r="J1" s="161"/>
      <c r="K1" s="161"/>
      <c r="O1" s="162" t="s">
        <v>17</v>
      </c>
      <c r="P1" s="162"/>
      <c r="Q1" s="162"/>
      <c r="R1" s="162"/>
      <c r="S1" s="162"/>
      <c r="T1" s="162"/>
      <c r="U1" s="162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thickBo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hidden="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hidden="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hidden="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hidden="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hidden="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hidden="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hidden="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hidden="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hidden="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hidden="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hidden="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hidden="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hidden="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hidden="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hidden="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hidden="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hidden="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hidden="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hidden="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hidden="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hidden="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hidden="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hidden="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hidden="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hidden="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hidden="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hidden="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hidden="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hidden="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hidden="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hidden="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hidden="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hidden="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hidden="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hidden="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hidden="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hidden="1" customHeight="1" thickBot="1"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hidden="1" customHeight="1" thickBot="1"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hidden="1" customHeight="1" thickBot="1"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hidden="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hidden="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hidden="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hidden="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hidden="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hidden="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hidden="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hidden="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hidden="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hidden="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hidden="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hidden="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hidden="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hidden="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hidden="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hidden="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hidden="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hidden="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hidden="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hidden="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hidden="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hidden="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hidden="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hidden="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hidden="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hidden="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hidden="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hidden="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hidden="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hidden="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hidden="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hidden="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hidden="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hidden="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hidden="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hidden="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hidden="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hidden="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hidden="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hidden="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hidden="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hidden="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hidden="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hidden="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hidden="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hidden="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hidden="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hidden="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hidden="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hidden="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hidden="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hidden="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hidden="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hidden="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hidden="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hidden="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hidden="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hidden="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hidden="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hidden="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hidden="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hidden="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hidden="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hidden="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hidden="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hidden="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hidden="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hidden="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hidden="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hidden="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hidden="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hidden="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hidden="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hidden="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hidden="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hidden="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hidden="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hidden="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hidden="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hidden="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hidden="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hidden="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hidden="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hidden="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hidden="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hidden="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hidden="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hidden="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hidden="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hidden="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hidden="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hidden="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hidden="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hidden="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hidden="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hidden="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hidden="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hidden="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hidden="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hidden="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hidden="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hidden="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hidden="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hidden="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hidden="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hidden="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hidden="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hidden="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hidden="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hidden="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hidden="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hidden="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hidden="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hidden="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hidden="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hidden="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hidden="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hidden="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hidden="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hidden="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hidden="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hidden="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hidden="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hidden="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hidden="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hidden="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hidden="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hidden="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hidden="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hidden="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hidden="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hidden="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hidden="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hidden="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hidden="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hidden="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hidden="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hidden="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hidden="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hidden="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hidden="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hidden="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hidden="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hidden="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hidden="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hidden="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hidden="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hidden="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hidden="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hidden="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hidden="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hidden="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hidden="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hidden="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hidden="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hidden="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hidden="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hidden="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hidden="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hidden="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hidden="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hidden="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hidden="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hidden="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hidden="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hidden="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hidden="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hidden="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hidden="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hidden="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hidden="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hidden="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hidden="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hidden="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hidden="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hidden="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hidden="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hidden="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hidden="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hidden="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hidden="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hidden="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hidden="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hidden="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hidden="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hidden="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hidden="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hidden="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hidden="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hidden="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hidden="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hidden="1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hidden="1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hidden="1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hidden="1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hidden="1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hidden="1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hidden="1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hidden="1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hidden="1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hidden="1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hidden="1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hidden="1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hidden="1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hidden="1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hidden="1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hidden="1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hidden="1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hidden="1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hidden="1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hidden="1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hidden="1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hidden="1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hidden="1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hidden="1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hidden="1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hidden="1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hidden="1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hidden="1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hidden="1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hidden="1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hidden="1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hidden="1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hidden="1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hidden="1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hidden="1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hidden="1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hidden="1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hidden="1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hidden="1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hidden="1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hidden="1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hidden="1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hidden="1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hidden="1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hidden="1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hidden="1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hidden="1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hidden="1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hidden="1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hidden="1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hidden="1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hidden="1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hidden="1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hidden="1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hidden="1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hidden="1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hidden="1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hidden="1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hidden="1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hidden="1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hidden="1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hidden="1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hidden="1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hidden="1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hidden="1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hidden="1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hidden="1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hidden="1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hidden="1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hidden="1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hidden="1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hidden="1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hidden="1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hidden="1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hidden="1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hidden="1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hidden="1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hidden="1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hidden="1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hidden="1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hidden="1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hidden="1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hidden="1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hidden="1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hidden="1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hidden="1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hidden="1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hidden="1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hidden="1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hidden="1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hidden="1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hidden="1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hidden="1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hidden="1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hidden="1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hidden="1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hidden="1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hidden="1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hidden="1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hidden="1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hidden="1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hidden="1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hidden="1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hidden="1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hidden="1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hidden="1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hidden="1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hidden="1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hidden="1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hidden="1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hidden="1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hidden="1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hidden="1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hidden="1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hidden="1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hidden="1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hidden="1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hidden="1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hidden="1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hidden="1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hidden="1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hidden="1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hidden="1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hidden="1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hidden="1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hidden="1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hidden="1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hidden="1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hidden="1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hidden="1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hidden="1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hidden="1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hidden="1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hidden="1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hidden="1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hidden="1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hidden="1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hidden="1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hidden="1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hidden="1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hidden="1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hidden="1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hidden="1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hidden="1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hidden="1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hidden="1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hidden="1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hidden="1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hidden="1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hidden="1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hidden="1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hidden="1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hidden="1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hidden="1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hidden="1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hidden="1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hidden="1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hidden="1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hidden="1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hidden="1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hidden="1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hidden="1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hidden="1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hidden="1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hidden="1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hidden="1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hidden="1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hidden="1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hidden="1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hidden="1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hidden="1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hidden="1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hidden="1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hidden="1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hidden="1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hidden="1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hidden="1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hidden="1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hidden="1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hidden="1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hidden="1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hidden="1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hidden="1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hidden="1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hidden="1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hidden="1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hidden="1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hidden="1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hidden="1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hidden="1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hidden="1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hidden="1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hidden="1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hidden="1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hidden="1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hidden="1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hidden="1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hidden="1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hidden="1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hidden="1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hidden="1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hidden="1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hidden="1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hidden="1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hidden="1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hidden="1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hidden="1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hidden="1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hidden="1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hidden="1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hidden="1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hidden="1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hidden="1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hidden="1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hidden="1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hidden="1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hidden="1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hidden="1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hidden="1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hidden="1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hidden="1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hidden="1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hidden="1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hidden="1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hidden="1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hidden="1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hidden="1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hidden="1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hidden="1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hidden="1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hidden="1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hidden="1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hidden="1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hidden="1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hidden="1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hidden="1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hidden="1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hidden="1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hidden="1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hidden="1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hidden="1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hidden="1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hidden="1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hidden="1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hidden="1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hidden="1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hidden="1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hidden="1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hidden="1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hidden="1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hidden="1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hidden="1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hidden="1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hidden="1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hidden="1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hidden="1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hidden="1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hidden="1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hidden="1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hidden="1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hidden="1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hidden="1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hidden="1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hidden="1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hidden="1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hidden="1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hidden="1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hidden="1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hidden="1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hidden="1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hidden="1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hidden="1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hidden="1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hidden="1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hidden="1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hidden="1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hidden="1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hidden="1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hidden="1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hidden="1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hidden="1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hidden="1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hidden="1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hidden="1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hidden="1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hidden="1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hidden="1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hidden="1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hidden="1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hidden="1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hidden="1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hidden="1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hidden="1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hidden="1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hidden="1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hidden="1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hidden="1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hidden="1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hidden="1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hidden="1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hidden="1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hidden="1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hidden="1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hidden="1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hidden="1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hidden="1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hidden="1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hidden="1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hidden="1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hidden="1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hidden="1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hidden="1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hidden="1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hidden="1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hidden="1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hidden="1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hidden="1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hidden="1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hidden="1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hidden="1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hidden="1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hidden="1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hidden="1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hidden="1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hidden="1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hidden="1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hidden="1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hidden="1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hidden="1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hidden="1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hidden="1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hidden="1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hidden="1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hidden="1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hidden="1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hidden="1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hidden="1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hidden="1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hidden="1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hidden="1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hidden="1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hidden="1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hidden="1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hidden="1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hidden="1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hidden="1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hidden="1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hidden="1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hidden="1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hidden="1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hidden="1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hidden="1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hidden="1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hidden="1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hidden="1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hidden="1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hidden="1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hidden="1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hidden="1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hidden="1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hidden="1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hidden="1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hidden="1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hidden="1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hidden="1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hidden="1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hidden="1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hidden="1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hidden="1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hidden="1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hidden="1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hidden="1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hidden="1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hidden="1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hidden="1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hidden="1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hidden="1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hidden="1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hidden="1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hidden="1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hidden="1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hidden="1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hidden="1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hidden="1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hidden="1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hidden="1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hidden="1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hidden="1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hidden="1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hidden="1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hidden="1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hidden="1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hidden="1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hidden="1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hidden="1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hidden="1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hidden="1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hidden="1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hidden="1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hidden="1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hidden="1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hidden="1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hidden="1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hidden="1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hidden="1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hidden="1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hidden="1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hidden="1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hidden="1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hidden="1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hidden="1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hidden="1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hidden="1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hidden="1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hidden="1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hidden="1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hidden="1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hidden="1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hidden="1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hidden="1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hidden="1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hidden="1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hidden="1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hidden="1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hidden="1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hidden="1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hidden="1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hidden="1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hidden="1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hidden="1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hidden="1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hidden="1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hidden="1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hidden="1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hidden="1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hidden="1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hidden="1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hidden="1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hidden="1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hidden="1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hidden="1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hidden="1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hidden="1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hidden="1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hidden="1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hidden="1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hidden="1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hidden="1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hidden="1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hidden="1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hidden="1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hidden="1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hidden="1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hidden="1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hidden="1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hidden="1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hidden="1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hidden="1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hidden="1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hidden="1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hidden="1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hidden="1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hidden="1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hidden="1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hidden="1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hidden="1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hidden="1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hidden="1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hidden="1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hidden="1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hidden="1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hidden="1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hidden="1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hidden="1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hidden="1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hidden="1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hidden="1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hidden="1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hidden="1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hidden="1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hidden="1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hidden="1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hidden="1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hidden="1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hidden="1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hidden="1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hidden="1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hidden="1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hidden="1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hidden="1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hidden="1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hidden="1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hidden="1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hidden="1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hidden="1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hidden="1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hidden="1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hidden="1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hidden="1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hidden="1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hidden="1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hidden="1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hidden="1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hidden="1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hidden="1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hidden="1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hidden="1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hidden="1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hidden="1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hidden="1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hidden="1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hidden="1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hidden="1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hidden="1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hidden="1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hidden="1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hidden="1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hidden="1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hidden="1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hidden="1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hidden="1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hidden="1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hidden="1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hidden="1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hidden="1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hidden="1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hidden="1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hidden="1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hidden="1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hidden="1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hidden="1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hidden="1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hidden="1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hidden="1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hidden="1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hidden="1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hidden="1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hidden="1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hidden="1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hidden="1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hidden="1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hidden="1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hidden="1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hidden="1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hidden="1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hidden="1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hidden="1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hidden="1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hidden="1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hidden="1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hidden="1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hidden="1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hidden="1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hidden="1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hidden="1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hidden="1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hidden="1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hidden="1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hidden="1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hidden="1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hidden="1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hidden="1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hidden="1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hidden="1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hidden="1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hidden="1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hidden="1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hidden="1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hidden="1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hidden="1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hidden="1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hidden="1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hidden="1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hidden="1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hidden="1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hidden="1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hidden="1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hidden="1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hidden="1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hidden="1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hidden="1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hidden="1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hidden="1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hidden="1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hidden="1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hidden="1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hidden="1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hidden="1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hidden="1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hidden="1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hidden="1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hidden="1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hidden="1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hidden="1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hidden="1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hidden="1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hidden="1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hidden="1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hidden="1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hidden="1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hidden="1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hidden="1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hidden="1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hidden="1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hidden="1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hidden="1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hidden="1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hidden="1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hidden="1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hidden="1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hidden="1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hidden="1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hidden="1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hidden="1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hidden="1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hidden="1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hidden="1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hidden="1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hidden="1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hidden="1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hidden="1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hidden="1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hidden="1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hidden="1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hidden="1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hidden="1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hidden="1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hidden="1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hidden="1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hidden="1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hidden="1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hidden="1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hidden="1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hidden="1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hidden="1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hidden="1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hidden="1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hidden="1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hidden="1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hidden="1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hidden="1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hidden="1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hidden="1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hidden="1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hidden="1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hidden="1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hidden="1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hidden="1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hidden="1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hidden="1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hidden="1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hidden="1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hidden="1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hidden="1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hidden="1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hidden="1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hidden="1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hidden="1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hidden="1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hidden="1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hidden="1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hidden="1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hidden="1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hidden="1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hidden="1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hidden="1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hidden="1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hidden="1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hidden="1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hidden="1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hidden="1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hidden="1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hidden="1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hidden="1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hidden="1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hidden="1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hidden="1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hidden="1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hidden="1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hidden="1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hidden="1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hidden="1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hidden="1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hidden="1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hidden="1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hidden="1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hidden="1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hidden="1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hidden="1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hidden="1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hidden="1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hidden="1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hidden="1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hidden="1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hidden="1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hidden="1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hidden="1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hidden="1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hidden="1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hidden="1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hidden="1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hidden="1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hidden="1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hidden="1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hidden="1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hidden="1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hidden="1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hidden="1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hidden="1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hidden="1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hidden="1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hidden="1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hidden="1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hidden="1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hidden="1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hidden="1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hidden="1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hidden="1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hidden="1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hidden="1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hidden="1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hidden="1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hidden="1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hidden="1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hidden="1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hidden="1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hidden="1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hidden="1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hidden="1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hidden="1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hidden="1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hidden="1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hidden="1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hidden="1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hidden="1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hidden="1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hidden="1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hidden="1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hidden="1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hidden="1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hidden="1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hidden="1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hidden="1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hidden="1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hidden="1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hidden="1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hidden="1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hidden="1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hidden="1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hidden="1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hidden="1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hidden="1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hidden="1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hidden="1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hidden="1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hidden="1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hidden="1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hidden="1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hidden="1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hidden="1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hidden="1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hidden="1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hidden="1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hidden="1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hidden="1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hidden="1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hidden="1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hidden="1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hidden="1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hidden="1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hidden="1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hidden="1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hidden="1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hidden="1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hidden="1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hidden="1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hidden="1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hidden="1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hidden="1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hidden="1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hidden="1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hidden="1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hidden="1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hidden="1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hidden="1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hidden="1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hidden="1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hidden="1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hidden="1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hidden="1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hidden="1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hidden="1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hidden="1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hidden="1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hidden="1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hidden="1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hidden="1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hidden="1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hidden="1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hidden="1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hidden="1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hidden="1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hidden="1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hidden="1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hidden="1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hidden="1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hidden="1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hidden="1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hidden="1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hidden="1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hidden="1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hidden="1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hidden="1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hidden="1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hidden="1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hidden="1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hidden="1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hidden="1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hidden="1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hidden="1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hidden="1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hidden="1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hidden="1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hidden="1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hidden="1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hidden="1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hidden="1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hidden="1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hidden="1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hidden="1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hidden="1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hidden="1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hidden="1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hidden="1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hidden="1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hidden="1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hidden="1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hidden="1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hidden="1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hidden="1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hidden="1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hidden="1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hidden="1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hidden="1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hidden="1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hidden="1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hidden="1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hidden="1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hidden="1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hidden="1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hidden="1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hidden="1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hidden="1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hidden="1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hidden="1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hidden="1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hidden="1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hidden="1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hidden="1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hidden="1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hidden="1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hidden="1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hidden="1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hidden="1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hidden="1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hidden="1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hidden="1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hidden="1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hidden="1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hidden="1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hidden="1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hidden="1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hidden="1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hidden="1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hidden="1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hidden="1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hidden="1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hidden="1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hidden="1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hidden="1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hidden="1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hidden="1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hidden="1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hidden="1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hidden="1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hidden="1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hidden="1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hidden="1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hidden="1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hidden="1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hidden="1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hidden="1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hidden="1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hidden="1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hidden="1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hidden="1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hidden="1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hidden="1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hidden="1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hidden="1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hidden="1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hidden="1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hidden="1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hidden="1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hidden="1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hidden="1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hidden="1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hidden="1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hidden="1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hidden="1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hidden="1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hidden="1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hidden="1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hidden="1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hidden="1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hidden="1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hidden="1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hidden="1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hidden="1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hidden="1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hidden="1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hidden="1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hidden="1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hidden="1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hidden="1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hidden="1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hidden="1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hidden="1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hidden="1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hidden="1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hidden="1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hidden="1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hidden="1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hidden="1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hidden="1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hidden="1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hidden="1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hidden="1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hidden="1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hidden="1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hidden="1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hidden="1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hidden="1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hidden="1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hidden="1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hidden="1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hidden="1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hidden="1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hidden="1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hidden="1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hidden="1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hidden="1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hidden="1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hidden="1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hidden="1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hidden="1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hidden="1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hidden="1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hidden="1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hidden="1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hidden="1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hidden="1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hidden="1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hidden="1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hidden="1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hidden="1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hidden="1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hidden="1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hidden="1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hidden="1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hidden="1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hidden="1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hidden="1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hidden="1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hidden="1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hidden="1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hidden="1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hidden="1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hidden="1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hidden="1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hidden="1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hidden="1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hidden="1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hidden="1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hidden="1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hidden="1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hidden="1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hidden="1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hidden="1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hidden="1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hidden="1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hidden="1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hidden="1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hidden="1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hidden="1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hidden="1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hidden="1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hidden="1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hidden="1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hidden="1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hidden="1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hidden="1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hidden="1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hidden="1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hidden="1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hidden="1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hidden="1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hidden="1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hidden="1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hidden="1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hidden="1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hidden="1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hidden="1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hidden="1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hidden="1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hidden="1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hidden="1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hidden="1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hidden="1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hidden="1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hidden="1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hidden="1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hidden="1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hidden="1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hidden="1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hidden="1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hidden="1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hidden="1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hidden="1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hidden="1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hidden="1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hidden="1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hidden="1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hidden="1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hidden="1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hidden="1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hidden="1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hidden="1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hidden="1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hidden="1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hidden="1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hidden="1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hidden="1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hidden="1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hidden="1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hidden="1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hidden="1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hidden="1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hidden="1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hidden="1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hidden="1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hidden="1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hidden="1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hidden="1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hidden="1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hidden="1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hidden="1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hidden="1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hidden="1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hidden="1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hidden="1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hidden="1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hidden="1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hidden="1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hidden="1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hidden="1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hidden="1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hidden="1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hidden="1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hidden="1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hidden="1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hidden="1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hidden="1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hidden="1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hidden="1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hidden="1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hidden="1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hidden="1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hidden="1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hidden="1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hidden="1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hidden="1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hidden="1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hidden="1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hidden="1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hidden="1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hidden="1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hidden="1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hidden="1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hidden="1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hidden="1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hidden="1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hidden="1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hidden="1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hidden="1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hidden="1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hidden="1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hidden="1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hidden="1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hidden="1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hidden="1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hidden="1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hidden="1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hidden="1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hidden="1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hidden="1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hidden="1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hidden="1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hidden="1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hidden="1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hidden="1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hidden="1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hidden="1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hidden="1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hidden="1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hidden="1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hidden="1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hidden="1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hidden="1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hidden="1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hidden="1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hidden="1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hidden="1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hidden="1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hidden="1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hidden="1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hidden="1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hidden="1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hidden="1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hidden="1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hidden="1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hidden="1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hidden="1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hidden="1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hidden="1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hidden="1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hidden="1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hidden="1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hidden="1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hidden="1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hidden="1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hidden="1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hidden="1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hidden="1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hidden="1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hidden="1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hidden="1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hidden="1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hidden="1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hidden="1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hidden="1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hidden="1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hidden="1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hidden="1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hidden="1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hidden="1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hidden="1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hidden="1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hidden="1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hidden="1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hidden="1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hidden="1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hidden="1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hidden="1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hidden="1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hidden="1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hidden="1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hidden="1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hidden="1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hidden="1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hidden="1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hidden="1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hidden="1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hidden="1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hidden="1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hidden="1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hidden="1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hidden="1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hidden="1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hidden="1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hidden="1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hidden="1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hidden="1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hidden="1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hidden="1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hidden="1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hidden="1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hidden="1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hidden="1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hidden="1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hidden="1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hidden="1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hidden="1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hidden="1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hidden="1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hidden="1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hidden="1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hidden="1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hidden="1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hidden="1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hidden="1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hidden="1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hidden="1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hidden="1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hidden="1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hidden="1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hidden="1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hidden="1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hidden="1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hidden="1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hidden="1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hidden="1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hidden="1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hidden="1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hidden="1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hidden="1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hidden="1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hidden="1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hidden="1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hidden="1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hidden="1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hidden="1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hidden="1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hidden="1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hidden="1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hidden="1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hidden="1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hidden="1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hidden="1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hidden="1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hidden="1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hidden="1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hidden="1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hidden="1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hidden="1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hidden="1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hidden="1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hidden="1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hidden="1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hidden="1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hidden="1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hidden="1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hidden="1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hidden="1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hidden="1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hidden="1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hidden="1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hidden="1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hidden="1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hidden="1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hidden="1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hidden="1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hidden="1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hidden="1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hidden="1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hidden="1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hidden="1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hidden="1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hidden="1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hidden="1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hidden="1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hidden="1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hidden="1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hidden="1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hidden="1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hidden="1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hidden="1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hidden="1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hidden="1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hidden="1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hidden="1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hidden="1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hidden="1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hidden="1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hidden="1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hidden="1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hidden="1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hidden="1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hidden="1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hidden="1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hidden="1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hidden="1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hidden="1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hidden="1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hidden="1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hidden="1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hidden="1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hidden="1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hidden="1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hidden="1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hidden="1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hidden="1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hidden="1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hidden="1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hidden="1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hidden="1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hidden="1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hidden="1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hidden="1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hidden="1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hidden="1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hidden="1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hidden="1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hidden="1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hidden="1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hidden="1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hidden="1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hidden="1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hidden="1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hidden="1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hidden="1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hidden="1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hidden="1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hidden="1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hidden="1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hidden="1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hidden="1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hidden="1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hidden="1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hidden="1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hidden="1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hidden="1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hidden="1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hidden="1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hidden="1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hidden="1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hidden="1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hidden="1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hidden="1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hidden="1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hidden="1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hidden="1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hidden="1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hidden="1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hidden="1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hidden="1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hidden="1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hidden="1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hidden="1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hidden="1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hidden="1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hidden="1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hidden="1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hidden="1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hidden="1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hidden="1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hidden="1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hidden="1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hidden="1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hidden="1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hidden="1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hidden="1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hidden="1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hidden="1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hidden="1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hidden="1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hidden="1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hidden="1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hidden="1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hidden="1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hidden="1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hidden="1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hidden="1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hidden="1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hidden="1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hidden="1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hidden="1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hidden="1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hidden="1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hidden="1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hidden="1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hidden="1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hidden="1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hidden="1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hidden="1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hidden="1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hidden="1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hidden="1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hidden="1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hidden="1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hidden="1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hidden="1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hidden="1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hidden="1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hidden="1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hidden="1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hidden="1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hidden="1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hidden="1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hidden="1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hidden="1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hidden="1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hidden="1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hidden="1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hidden="1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hidden="1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hidden="1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hidden="1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hidden="1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hidden="1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hidden="1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hidden="1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hidden="1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hidden="1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hidden="1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hidden="1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hidden="1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hidden="1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hidden="1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hidden="1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hidden="1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hidden="1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hidden="1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hidden="1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hidden="1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hidden="1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hidden="1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hidden="1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hidden="1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hidden="1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hidden="1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hidden="1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hidden="1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hidden="1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hidden="1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hidden="1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hidden="1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hidden="1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hidden="1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hidden="1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hidden="1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hidden="1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hidden="1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hidden="1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hidden="1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hidden="1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hidden="1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hidden="1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hidden="1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hidden="1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hidden="1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hidden="1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hidden="1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hidden="1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hidden="1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hidden="1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hidden="1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hidden="1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hidden="1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hidden="1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hidden="1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hidden="1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hidden="1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hidden="1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hidden="1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hidden="1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hidden="1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hidden="1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hidden="1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hidden="1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hidden="1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hidden="1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hidden="1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hidden="1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hidden="1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hidden="1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hidden="1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hidden="1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hidden="1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hidden="1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hidden="1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hidden="1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hidden="1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hidden="1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hidden="1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hidden="1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hidden="1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hidden="1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hidden="1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hidden="1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hidden="1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hidden="1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hidden="1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hidden="1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hidden="1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hidden="1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hidden="1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hidden="1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hidden="1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hidden="1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hidden="1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hidden="1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hidden="1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hidden="1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hidden="1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hidden="1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hidden="1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hidden="1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hidden="1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hidden="1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hidden="1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hidden="1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hidden="1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hidden="1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hidden="1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hidden="1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hidden="1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hidden="1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hidden="1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hidden="1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hidden="1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hidden="1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hidden="1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hidden="1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hidden="1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hidden="1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hidden="1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hidden="1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hidden="1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hidden="1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hidden="1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hidden="1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hidden="1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hidden="1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hidden="1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hidden="1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hidden="1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hidden="1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hidden="1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hidden="1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hidden="1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hidden="1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hidden="1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hidden="1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hidden="1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hidden="1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hidden="1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hidden="1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hidden="1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hidden="1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hidden="1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hidden="1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hidden="1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hidden="1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hidden="1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hidden="1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hidden="1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hidden="1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hidden="1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hidden="1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hidden="1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hidden="1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hidden="1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hidden="1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hidden="1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hidden="1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hidden="1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hidden="1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hidden="1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hidden="1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hidden="1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hidden="1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hidden="1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hidden="1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hidden="1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hidden="1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hidden="1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hidden="1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hidden="1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hidden="1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hidden="1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hidden="1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hidden="1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hidden="1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hidden="1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hidden="1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hidden="1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hidden="1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hidden="1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hidden="1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hidden="1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hidden="1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hidden="1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hidden="1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hidden="1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hidden="1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hidden="1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hidden="1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hidden="1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hidden="1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hidden="1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hidden="1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hidden="1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hidden="1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hidden="1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hidden="1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hidden="1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hidden="1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hidden="1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hidden="1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hidden="1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hidden="1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hidden="1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hidden="1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hidden="1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hidden="1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hidden="1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hidden="1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hidden="1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hidden="1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hidden="1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hidden="1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hidden="1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hidden="1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hidden="1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hidden="1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hidden="1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hidden="1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hidden="1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hidden="1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hidden="1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hidden="1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hidden="1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hidden="1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hidden="1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hidden="1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hidden="1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hidden="1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hidden="1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hidden="1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hidden="1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hidden="1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hidden="1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hidden="1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hidden="1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hidden="1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hidden="1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hidden="1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hidden="1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hidden="1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hidden="1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hidden="1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hidden="1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hidden="1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hidden="1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hidden="1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hidden="1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hidden="1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hidden="1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hidden="1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hidden="1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hidden="1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hidden="1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hidden="1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hidden="1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hidden="1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hidden="1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hidden="1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hidden="1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hidden="1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hidden="1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hidden="1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hidden="1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hidden="1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hidden="1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hidden="1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hidden="1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hidden="1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hidden="1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hidden="1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hidden="1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hidden="1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hidden="1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hidden="1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hidden="1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hidden="1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hidden="1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hidden="1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hidden="1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hidden="1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hidden="1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hidden="1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hidden="1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hidden="1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hidden="1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hidden="1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hidden="1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hidden="1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hidden="1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hidden="1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hidden="1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hidden="1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hidden="1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hidden="1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hidden="1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hidden="1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hidden="1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hidden="1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hidden="1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hidden="1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hidden="1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hidden="1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hidden="1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hidden="1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hidden="1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hidden="1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hidden="1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hidden="1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hidden="1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hidden="1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hidden="1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hidden="1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hidden="1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hidden="1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hidden="1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hidden="1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hidden="1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hidden="1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hidden="1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hidden="1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hidden="1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hidden="1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hidden="1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hidden="1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hidden="1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hidden="1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hidden="1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hidden="1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hidden="1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hidden="1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hidden="1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hidden="1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hidden="1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hidden="1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hidden="1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hidden="1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hidden="1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hidden="1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hidden="1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hidden="1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hidden="1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hidden="1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hidden="1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hidden="1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hidden="1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hidden="1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hidden="1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hidden="1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hidden="1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hidden="1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hidden="1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hidden="1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hidden="1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hidden="1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hidden="1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hidden="1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hidden="1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hidden="1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hidden="1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hidden="1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hidden="1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hidden="1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hidden="1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hidden="1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hidden="1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hidden="1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hidden="1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hidden="1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hidden="1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hidden="1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hidden="1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hidden="1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hidden="1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hidden="1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hidden="1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hidden="1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hidden="1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hidden="1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hidden="1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hidden="1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hidden="1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hidden="1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hidden="1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hidden="1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hidden="1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hidden="1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hidden="1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hidden="1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hidden="1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hidden="1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hidden="1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hidden="1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hidden="1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hidden="1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hidden="1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hidden="1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hidden="1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hidden="1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hidden="1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hidden="1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hidden="1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hidden="1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hidden="1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hidden="1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hidden="1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hidden="1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hidden="1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hidden="1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hidden="1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hidden="1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hidden="1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hidden="1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hidden="1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hidden="1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hidden="1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hidden="1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hidden="1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hidden="1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hidden="1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hidden="1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hidden="1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hidden="1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hidden="1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hidden="1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hidden="1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hidden="1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hidden="1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hidden="1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hidden="1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hidden="1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hidden="1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hidden="1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hidden="1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hidden="1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hidden="1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hidden="1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hidden="1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hidden="1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hidden="1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hidden="1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hidden="1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hidden="1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hidden="1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hidden="1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hidden="1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hidden="1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hidden="1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hidden="1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hidden="1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hidden="1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hidden="1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hidden="1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hidden="1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hidden="1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hidden="1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hidden="1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hidden="1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hidden="1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hidden="1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hidden="1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hidden="1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hidden="1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hidden="1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hidden="1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hidden="1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hidden="1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hidden="1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hidden="1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hidden="1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hidden="1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hidden="1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hidden="1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hidden="1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hidden="1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hidden="1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hidden="1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hidden="1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hidden="1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hidden="1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hidden="1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hidden="1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hidden="1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hidden="1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hidden="1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hidden="1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hidden="1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hidden="1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hidden="1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hidden="1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hidden="1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hidden="1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hidden="1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hidden="1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hidden="1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hidden="1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hidden="1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hidden="1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hidden="1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hidden="1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hidden="1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hidden="1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hidden="1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hidden="1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hidden="1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hidden="1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hidden="1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hidden="1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hidden="1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hidden="1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hidden="1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hidden="1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hidden="1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hidden="1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hidden="1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hidden="1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hidden="1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hidden="1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hidden="1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hidden="1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hidden="1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hidden="1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hidden="1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hidden="1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hidden="1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hidden="1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hidden="1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hidden="1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hidden="1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hidden="1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hidden="1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hidden="1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hidden="1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hidden="1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hidden="1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hidden="1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hidden="1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hidden="1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hidden="1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hidden="1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hidden="1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hidden="1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hidden="1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hidden="1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hidden="1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hidden="1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hidden="1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hidden="1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hidden="1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hidden="1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hidden="1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hidden="1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hidden="1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hidden="1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hidden="1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hidden="1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hidden="1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hidden="1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hidden="1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hidden="1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hidden="1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hidden="1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hidden="1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hidden="1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hidden="1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hidden="1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hidden="1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hidden="1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hidden="1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hidden="1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hidden="1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hidden="1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hidden="1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hidden="1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hidden="1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hidden="1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hidden="1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hidden="1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hidden="1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hidden="1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hidden="1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hidden="1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hidden="1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hidden="1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hidden="1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hidden="1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hidden="1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hidden="1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hidden="1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hidden="1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hidden="1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hidden="1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hidden="1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hidden="1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hidden="1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hidden="1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hidden="1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hidden="1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hidden="1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hidden="1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hidden="1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hidden="1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hidden="1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hidden="1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hidden="1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hidden="1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hidden="1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hidden="1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hidden="1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hidden="1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hidden="1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hidden="1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hidden="1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hidden="1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hidden="1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hidden="1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hidden="1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hidden="1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hidden="1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hidden="1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hidden="1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hidden="1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hidden="1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hidden="1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hidden="1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hidden="1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hidden="1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hidden="1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hidden="1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hidden="1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hidden="1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hidden="1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hidden="1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hidden="1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hidden="1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hidden="1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hidden="1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hidden="1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hidden="1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hidden="1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hidden="1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hidden="1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hidden="1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hidden="1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hidden="1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hidden="1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hidden="1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hidden="1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hidden="1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hidden="1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hidden="1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hidden="1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hidden="1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hidden="1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hidden="1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hidden="1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hidden="1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hidden="1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hidden="1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hidden="1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hidden="1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hidden="1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hidden="1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hidden="1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hidden="1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hidden="1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hidden="1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hidden="1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hidden="1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hidden="1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hidden="1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hidden="1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hidden="1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hidden="1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hidden="1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hidden="1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hidden="1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hidden="1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hidden="1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hidden="1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hidden="1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hidden="1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hidden="1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hidden="1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hidden="1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hidden="1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hidden="1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hidden="1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hidden="1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hidden="1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hidden="1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hidden="1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hidden="1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hidden="1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hidden="1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hidden="1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hidden="1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hidden="1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hidden="1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hidden="1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hidden="1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hidden="1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hidden="1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hidden="1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hidden="1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hidden="1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hidden="1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hidden="1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hidden="1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hidden="1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hidden="1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hidden="1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hidden="1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hidden="1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hidden="1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hidden="1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hidden="1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hidden="1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hidden="1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hidden="1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hidden="1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hidden="1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hidden="1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hidden="1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hidden="1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hidden="1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hidden="1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hidden="1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hidden="1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hidden="1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hidden="1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hidden="1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hidden="1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hidden="1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hidden="1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hidden="1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hidden="1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hidden="1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hidden="1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hidden="1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hidden="1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hidden="1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hidden="1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hidden="1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hidden="1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hidden="1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hidden="1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hidden="1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hidden="1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hidden="1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hidden="1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hidden="1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hidden="1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hidden="1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hidden="1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hidden="1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hidden="1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hidden="1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hidden="1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hidden="1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hidden="1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hidden="1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hidden="1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hidden="1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hidden="1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hidden="1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hidden="1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hidden="1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hidden="1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hidden="1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hidden="1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hidden="1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hidden="1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hidden="1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hidden="1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hidden="1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hidden="1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hidden="1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hidden="1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hidden="1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hidden="1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hidden="1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hidden="1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hidden="1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hidden="1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hidden="1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hidden="1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hidden="1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hidden="1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hidden="1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hidden="1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hidden="1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hidden="1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hidden="1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hidden="1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hidden="1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hidden="1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hidden="1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hidden="1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hidden="1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hidden="1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hidden="1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hidden="1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hidden="1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hidden="1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hidden="1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hidden="1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hidden="1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hidden="1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hidden="1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hidden="1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hidden="1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hidden="1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hidden="1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hidden="1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hidden="1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hidden="1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hidden="1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hidden="1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hidden="1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hidden="1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hidden="1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hidden="1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hidden="1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hidden="1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hidden="1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hidden="1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hidden="1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hidden="1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hidden="1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hidden="1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hidden="1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hidden="1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hidden="1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hidden="1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hidden="1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hidden="1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hidden="1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hidden="1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hidden="1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hidden="1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hidden="1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hidden="1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hidden="1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hidden="1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hidden="1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hidden="1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hidden="1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hidden="1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hidden="1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hidden="1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hidden="1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hidden="1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hidden="1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hidden="1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hidden="1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hidden="1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hidden="1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hidden="1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hidden="1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hidden="1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hidden="1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hidden="1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hidden="1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hidden="1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hidden="1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hidden="1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hidden="1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hidden="1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hidden="1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hidden="1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hidden="1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hidden="1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hidden="1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hidden="1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hidden="1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hidden="1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hidden="1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hidden="1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hidden="1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hidden="1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hidden="1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hidden="1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hidden="1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hidden="1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hidden="1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hidden="1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hidden="1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hidden="1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hidden="1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hidden="1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hidden="1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hidden="1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hidden="1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hidden="1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hidden="1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hidden="1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hidden="1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hidden="1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hidden="1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hidden="1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hidden="1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hidden="1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hidden="1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hidden="1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hidden="1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hidden="1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hidden="1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hidden="1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hidden="1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hidden="1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hidden="1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hidden="1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hidden="1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hidden="1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hidden="1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hidden="1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hidden="1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hidden="1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hidden="1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hidden="1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hidden="1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hidden="1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hidden="1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hidden="1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hidden="1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hidden="1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hidden="1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hidden="1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hidden="1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hidden="1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hidden="1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hidden="1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hidden="1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hidden="1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hidden="1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hidden="1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hidden="1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hidden="1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hidden="1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hidden="1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hidden="1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hidden="1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hidden="1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hidden="1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hidden="1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hidden="1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hidden="1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hidden="1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hidden="1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hidden="1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hidden="1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hidden="1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hidden="1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hidden="1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hidden="1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hidden="1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hidden="1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hidden="1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hidden="1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hidden="1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hidden="1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hidden="1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hidden="1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hidden="1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hidden="1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hidden="1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hidden="1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hidden="1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hidden="1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hidden="1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hidden="1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hidden="1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hidden="1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hidden="1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hidden="1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hidden="1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hidden="1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hidden="1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hidden="1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hidden="1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hidden="1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hidden="1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hidden="1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hidden="1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hidden="1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hidden="1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hidden="1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hidden="1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hidden="1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hidden="1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hidden="1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hidden="1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hidden="1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hidden="1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hidden="1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hidden="1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hidden="1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hidden="1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hidden="1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hidden="1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hidden="1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hidden="1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hidden="1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hidden="1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hidden="1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hidden="1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hidden="1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hidden="1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hidden="1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hidden="1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hidden="1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hidden="1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hidden="1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hidden="1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hidden="1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hidden="1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hidden="1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hidden="1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hidden="1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hidden="1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hidden="1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hidden="1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hidden="1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hidden="1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hidden="1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hidden="1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hidden="1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hidden="1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hidden="1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hidden="1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hidden="1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hidden="1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hidden="1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hidden="1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hidden="1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hidden="1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hidden="1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hidden="1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hidden="1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hidden="1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hidden="1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hidden="1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hidden="1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hidden="1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hidden="1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hidden="1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hidden="1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hidden="1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hidden="1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hidden="1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hidden="1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hidden="1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hidden="1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hidden="1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hidden="1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hidden="1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hidden="1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hidden="1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hidden="1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hidden="1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hidden="1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hidden="1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hidden="1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hidden="1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hidden="1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hidden="1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hidden="1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hidden="1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hidden="1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hidden="1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hidden="1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hidden="1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hidden="1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hidden="1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hidden="1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hidden="1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hidden="1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hidden="1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hidden="1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hidden="1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hidden="1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hidden="1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hidden="1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hidden="1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hidden="1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hidden="1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hidden="1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hidden="1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hidden="1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hidden="1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hidden="1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hidden="1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hidden="1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hidden="1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hidden="1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hidden="1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hidden="1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hidden="1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hidden="1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hidden="1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hidden="1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hidden="1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hidden="1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hidden="1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hidden="1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hidden="1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hidden="1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hidden="1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hidden="1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hidden="1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hidden="1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hidden="1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hidden="1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hidden="1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hidden="1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hidden="1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hidden="1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hidden="1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hidden="1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hidden="1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hidden="1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hidden="1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hidden="1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hidden="1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hidden="1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hidden="1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hidden="1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hidden="1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hidden="1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hidden="1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hidden="1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hidden="1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hidden="1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hidden="1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hidden="1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hidden="1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hidden="1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hidden="1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hidden="1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hidden="1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hidden="1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hidden="1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hidden="1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hidden="1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hidden="1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hidden="1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hidden="1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hidden="1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hidden="1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hidden="1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hidden="1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hidden="1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hidden="1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hidden="1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hidden="1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hidden="1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hidden="1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hidden="1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hidden="1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hidden="1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hidden="1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hidden="1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hidden="1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hidden="1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hidden="1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hidden="1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hidden="1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hidden="1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hidden="1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hidden="1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hidden="1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hidden="1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hidden="1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hidden="1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hidden="1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hidden="1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hidden="1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hidden="1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hidden="1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hidden="1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hidden="1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hidden="1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hidden="1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hidden="1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hidden="1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hidden="1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hidden="1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hidden="1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hidden="1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hidden="1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hidden="1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hidden="1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hidden="1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hidden="1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hidden="1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hidden="1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hidden="1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hidden="1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hidden="1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hidden="1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hidden="1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hidden="1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hidden="1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hidden="1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hidden="1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hidden="1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hidden="1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hidden="1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hidden="1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hidden="1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hidden="1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hidden="1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hidden="1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hidden="1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hidden="1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hidden="1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hidden="1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hidden="1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hidden="1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hidden="1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hidden="1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hidden="1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hidden="1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hidden="1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hidden="1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hidden="1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hidden="1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hidden="1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hidden="1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hidden="1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hidden="1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hidden="1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hidden="1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hidden="1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hidden="1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hidden="1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hidden="1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hidden="1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hidden="1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hidden="1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hidden="1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hidden="1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hidden="1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hidden="1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hidden="1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hidden="1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hidden="1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hidden="1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hidden="1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hidden="1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hidden="1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hidden="1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hidden="1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hidden="1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hidden="1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hidden="1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hidden="1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hidden="1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hidden="1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hidden="1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hidden="1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hidden="1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hidden="1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hidden="1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hidden="1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hidden="1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hidden="1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hidden="1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hidden="1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hidden="1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hidden="1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hidden="1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hidden="1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hidden="1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hidden="1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hidden="1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hidden="1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hidden="1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hidden="1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hidden="1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hidden="1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hidden="1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hidden="1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hidden="1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hidden="1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hidden="1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hidden="1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hidden="1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hidden="1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hidden="1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hidden="1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hidden="1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hidden="1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hidden="1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hidden="1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hidden="1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hidden="1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hidden="1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hidden="1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hidden="1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hidden="1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hidden="1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hidden="1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hidden="1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hidden="1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hidden="1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hidden="1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hidden="1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hidden="1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hidden="1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hidden="1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hidden="1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hidden="1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hidden="1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hidden="1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hidden="1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hidden="1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hidden="1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hidden="1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hidden="1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hidden="1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hidden="1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hidden="1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hidden="1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hidden="1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hidden="1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hidden="1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hidden="1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hidden="1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hidden="1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hidden="1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hidden="1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hidden="1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hidden="1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hidden="1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hidden="1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hidden="1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hidden="1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hidden="1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hidden="1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hidden="1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hidden="1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hidden="1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hidden="1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hidden="1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hidden="1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hidden="1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hidden="1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hidden="1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hidden="1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hidden="1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hidden="1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hidden="1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hidden="1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hidden="1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hidden="1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hidden="1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hidden="1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hidden="1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hidden="1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hidden="1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hidden="1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hidden="1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hidden="1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hidden="1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hidden="1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hidden="1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hidden="1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hidden="1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hidden="1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hidden="1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hidden="1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hidden="1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hidden="1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hidden="1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hidden="1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hidden="1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hidden="1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hidden="1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hidden="1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hidden="1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hidden="1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hidden="1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hidden="1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hidden="1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hidden="1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hidden="1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hidden="1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hidden="1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hidden="1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hidden="1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hidden="1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hidden="1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hidden="1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hidden="1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hidden="1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hidden="1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hidden="1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hidden="1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hidden="1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hidden="1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hidden="1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hidden="1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hidden="1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hidden="1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hidden="1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hidden="1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hidden="1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hidden="1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hidden="1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hidden="1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hidden="1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hidden="1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hidden="1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hidden="1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hidden="1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hidden="1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hidden="1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hidden="1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hidden="1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hidden="1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hidden="1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hidden="1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hidden="1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hidden="1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hidden="1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hidden="1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hidden="1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hidden="1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hidden="1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hidden="1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hidden="1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hidden="1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hidden="1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hidden="1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hidden="1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hidden="1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hidden="1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hidden="1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hidden="1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hidden="1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hidden="1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hidden="1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hidden="1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hidden="1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hidden="1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hidden="1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hidden="1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hidden="1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hidden="1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hidden="1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hidden="1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hidden="1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hidden="1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hidden="1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hidden="1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hidden="1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hidden="1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hidden="1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hidden="1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hidden="1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hidden="1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hidden="1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hidden="1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hidden="1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hidden="1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hidden="1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hidden="1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hidden="1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hidden="1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hidden="1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hidden="1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hidden="1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hidden="1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hidden="1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hidden="1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hidden="1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hidden="1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hidden="1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hidden="1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hidden="1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hidden="1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hidden="1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hidden="1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hidden="1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hidden="1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hidden="1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hidden="1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hidden="1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hidden="1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hidden="1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hidden="1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hidden="1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hidden="1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hidden="1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hidden="1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hidden="1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hidden="1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hidden="1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hidden="1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hidden="1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hidden="1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hidden="1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hidden="1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hidden="1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hidden="1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hidden="1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hidden="1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hidden="1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hidden="1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hidden="1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hidden="1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hidden="1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hidden="1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hidden="1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hidden="1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hidden="1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hidden="1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hidden="1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hidden="1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hidden="1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hidden="1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hidden="1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hidden="1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hidden="1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hidden="1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hidden="1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hidden="1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hidden="1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hidden="1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hidden="1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hidden="1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hidden="1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hidden="1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hidden="1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hidden="1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hidden="1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hidden="1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hidden="1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hidden="1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hidden="1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hidden="1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hidden="1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hidden="1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hidden="1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hidden="1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hidden="1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hidden="1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hidden="1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hidden="1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hidden="1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hidden="1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hidden="1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hidden="1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hidden="1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hidden="1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hidden="1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hidden="1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hidden="1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hidden="1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hidden="1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hidden="1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hidden="1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hidden="1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hidden="1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hidden="1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hidden="1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hidden="1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hidden="1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hidden="1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hidden="1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hidden="1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hidden="1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hidden="1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hidden="1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hidden="1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hidden="1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hidden="1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hidden="1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hidden="1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hidden="1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hidden="1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hidden="1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hidden="1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hidden="1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hidden="1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hidden="1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hidden="1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hidden="1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hidden="1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hidden="1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hidden="1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hidden="1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hidden="1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hidden="1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hidden="1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hidden="1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hidden="1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hidden="1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hidden="1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hidden="1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hidden="1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hidden="1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hidden="1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hidden="1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hidden="1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hidden="1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hidden="1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hidden="1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hidden="1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hidden="1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hidden="1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hidden="1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hidden="1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hidden="1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hidden="1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hidden="1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hidden="1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hidden="1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hidden="1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hidden="1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hidden="1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hidden="1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hidden="1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hidden="1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hidden="1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hidden="1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hidden="1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hidden="1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hidden="1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hidden="1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hidden="1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hidden="1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hidden="1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hidden="1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hidden="1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hidden="1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hidden="1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hidden="1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hidden="1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hidden="1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hidden="1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hidden="1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hidden="1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hidden="1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hidden="1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hidden="1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hidden="1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hidden="1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hidden="1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hidden="1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hidden="1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hidden="1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hidden="1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hidden="1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hidden="1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hidden="1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hidden="1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hidden="1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hidden="1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hidden="1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hidden="1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hidden="1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hidden="1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hidden="1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hidden="1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hidden="1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hidden="1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hidden="1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hidden="1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hidden="1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hidden="1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hidden="1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hidden="1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hidden="1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hidden="1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hidden="1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hidden="1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hidden="1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hidden="1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hidden="1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hidden="1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hidden="1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hidden="1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hidden="1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hidden="1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hidden="1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hidden="1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hidden="1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hidden="1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hidden="1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hidden="1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hidden="1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hidden="1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hidden="1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hidden="1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hidden="1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hidden="1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hidden="1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hidden="1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hidden="1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hidden="1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hidden="1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hidden="1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hidden="1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hidden="1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hidden="1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hidden="1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hidden="1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hidden="1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hidden="1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hidden="1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hidden="1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hidden="1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hidden="1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hidden="1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hidden="1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hidden="1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hidden="1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hidden="1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hidden="1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hidden="1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hidden="1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hidden="1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hidden="1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hidden="1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hidden="1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hidden="1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hidden="1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hidden="1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hidden="1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hidden="1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hidden="1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hidden="1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hidden="1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hidden="1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hidden="1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hidden="1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hidden="1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hidden="1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hidden="1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hidden="1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hidden="1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hidden="1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hidden="1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hidden="1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hidden="1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hidden="1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hidden="1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hidden="1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hidden="1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hidden="1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hidden="1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hidden="1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hidden="1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hidden="1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hidden="1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hidden="1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hidden="1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hidden="1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hidden="1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hidden="1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hidden="1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hidden="1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hidden="1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hidden="1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hidden="1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hidden="1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hidden="1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hidden="1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hidden="1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hidden="1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hidden="1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hidden="1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hidden="1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hidden="1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hidden="1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hidden="1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hidden="1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hidden="1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hidden="1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hidden="1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hidden="1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hidden="1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hidden="1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hidden="1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hidden="1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hidden="1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hidden="1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hidden="1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hidden="1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hidden="1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hidden="1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hidden="1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hidden="1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hidden="1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hidden="1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hidden="1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hidden="1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hidden="1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hidden="1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hidden="1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hidden="1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hidden="1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hidden="1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hidden="1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hidden="1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hidden="1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hidden="1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hidden="1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hidden="1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hidden="1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hidden="1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hidden="1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hidden="1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hidden="1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hidden="1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hidden="1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hidden="1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hidden="1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hidden="1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hidden="1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hidden="1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hidden="1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hidden="1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hidden="1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hidden="1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hidden="1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hidden="1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hidden="1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hidden="1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hidden="1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hidden="1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hidden="1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hidden="1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hidden="1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hidden="1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hidden="1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hidden="1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hidden="1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hidden="1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hidden="1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hidden="1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hidden="1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hidden="1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hidden="1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hidden="1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hidden="1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hidden="1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hidden="1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hidden="1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hidden="1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hidden="1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hidden="1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hidden="1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hidden="1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hidden="1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hidden="1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hidden="1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hidden="1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hidden="1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hidden="1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hidden="1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hidden="1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hidden="1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hidden="1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hidden="1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hidden="1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hidden="1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hidden="1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hidden="1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hidden="1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hidden="1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hidden="1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hidden="1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hidden="1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hidden="1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hidden="1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hidden="1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hidden="1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hidden="1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hidden="1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hidden="1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hidden="1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hidden="1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hidden="1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hidden="1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hidden="1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hidden="1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hidden="1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hidden="1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hidden="1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hidden="1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hidden="1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hidden="1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hidden="1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hidden="1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hidden="1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hidden="1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hidden="1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hidden="1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hidden="1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hidden="1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hidden="1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hidden="1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hidden="1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hidden="1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hidden="1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hidden="1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hidden="1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hidden="1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hidden="1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hidden="1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hidden="1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hidden="1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hidden="1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hidden="1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hidden="1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hidden="1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hidden="1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hidden="1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hidden="1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hidden="1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hidden="1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hidden="1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hidden="1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hidden="1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hidden="1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hidden="1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hidden="1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hidden="1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hidden="1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hidden="1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hidden="1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hidden="1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hidden="1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hidden="1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hidden="1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hidden="1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hidden="1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hidden="1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hidden="1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hidden="1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hidden="1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hidden="1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hidden="1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hidden="1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hidden="1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hidden="1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hidden="1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hidden="1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hidden="1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hidden="1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hidden="1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hidden="1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hidden="1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hidden="1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hidden="1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hidden="1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hidden="1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hidden="1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hidden="1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hidden="1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hidden="1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hidden="1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hidden="1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hidden="1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hidden="1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hidden="1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hidden="1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hidden="1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hidden="1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hidden="1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hidden="1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hidden="1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hidden="1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hidden="1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hidden="1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hidden="1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hidden="1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hidden="1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hidden="1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hidden="1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hidden="1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hidden="1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hidden="1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hidden="1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hidden="1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hidden="1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hidden="1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hidden="1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hidden="1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hidden="1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hidden="1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hidden="1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hidden="1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hidden="1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hidden="1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hidden="1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hidden="1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hidden="1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hidden="1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hidden="1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hidden="1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hidden="1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hidden="1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hidden="1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hidden="1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hidden="1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hidden="1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hidden="1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hidden="1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hidden="1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hidden="1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hidden="1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hidden="1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hidden="1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hidden="1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hidden="1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hidden="1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hidden="1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hidden="1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hidden="1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hidden="1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hidden="1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hidden="1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hidden="1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hidden="1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hidden="1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hidden="1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hidden="1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hidden="1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hidden="1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hidden="1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hidden="1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hidden="1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hidden="1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hidden="1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hidden="1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hidden="1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hidden="1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hidden="1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hidden="1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hidden="1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hidden="1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hidden="1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hidden="1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hidden="1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hidden="1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hidden="1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hidden="1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hidden="1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hidden="1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hidden="1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hidden="1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hidden="1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hidden="1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hidden="1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hidden="1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hidden="1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hidden="1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hidden="1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hidden="1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hidden="1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hidden="1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hidden="1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hidden="1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hidden="1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hidden="1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hidden="1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hidden="1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hidden="1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hidden="1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hidden="1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hidden="1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hidden="1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hidden="1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hidden="1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hidden="1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hidden="1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hidden="1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hidden="1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hidden="1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hidden="1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hidden="1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hidden="1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hidden="1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hidden="1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hidden="1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hidden="1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hidden="1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hidden="1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hidden="1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hidden="1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hidden="1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hidden="1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hidden="1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hidden="1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hidden="1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hidden="1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hidden="1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hidden="1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hidden="1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hidden="1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hidden="1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hidden="1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hidden="1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hidden="1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hidden="1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hidden="1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hidden="1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hidden="1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hidden="1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hidden="1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hidden="1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hidden="1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hidden="1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hidden="1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hidden="1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hidden="1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hidden="1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hidden="1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hidden="1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hidden="1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hidden="1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hidden="1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hidden="1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hidden="1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hidden="1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hidden="1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hidden="1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hidden="1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hidden="1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hidden="1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hidden="1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hidden="1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hidden="1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hidden="1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hidden="1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hidden="1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hidden="1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hidden="1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hidden="1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hidden="1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hidden="1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hidden="1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hidden="1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hidden="1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hidden="1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hidden="1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hidden="1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hidden="1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hidden="1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hidden="1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hidden="1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hidden="1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hidden="1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hidden="1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hidden="1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hidden="1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hidden="1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hidden="1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hidden="1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hidden="1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hidden="1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hidden="1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hidden="1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hidden="1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hidden="1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hidden="1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hidden="1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hidden="1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hidden="1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hidden="1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hidden="1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hidden="1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hidden="1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hidden="1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hidden="1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hidden="1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hidden="1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hidden="1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hidden="1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hidden="1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hidden="1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hidden="1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hidden="1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hidden="1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hidden="1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hidden="1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hidden="1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hidden="1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hidden="1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hidden="1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hidden="1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hidden="1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hidden="1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hidden="1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hidden="1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hidden="1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hidden="1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hidden="1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hidden="1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hidden="1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hidden="1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hidden="1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hidden="1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hidden="1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hidden="1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hidden="1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hidden="1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hidden="1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hidden="1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hidden="1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hidden="1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hidden="1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hidden="1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hidden="1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hidden="1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hidden="1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hidden="1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hidden="1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hidden="1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hidden="1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hidden="1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hidden="1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hidden="1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hidden="1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hidden="1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hidden="1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hidden="1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hidden="1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hidden="1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hidden="1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hidden="1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hidden="1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hidden="1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hidden="1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hidden="1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hidden="1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hidden="1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hidden="1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hidden="1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hidden="1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hidden="1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hidden="1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hidden="1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hidden="1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hidden="1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hidden="1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hidden="1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hidden="1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hidden="1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hidden="1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hidden="1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hidden="1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hidden="1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hidden="1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hidden="1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hidden="1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hidden="1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hidden="1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hidden="1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hidden="1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hidden="1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hidden="1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hidden="1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hidden="1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hidden="1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hidden="1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hidden="1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hidden="1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hidden="1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hidden="1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hidden="1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hidden="1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hidden="1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hidden="1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hidden="1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hidden="1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hidden="1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hidden="1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hidden="1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hidden="1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hidden="1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hidden="1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hidden="1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hidden="1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hidden="1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hidden="1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hidden="1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hidden="1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hidden="1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hidden="1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hidden="1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hidden="1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hidden="1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hidden="1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hidden="1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hidden="1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hidden="1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hidden="1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hidden="1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hidden="1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hidden="1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hidden="1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hidden="1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hidden="1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hidden="1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hidden="1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hidden="1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hidden="1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hidden="1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hidden="1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hidden="1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hidden="1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hidden="1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hidden="1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hidden="1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hidden="1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hidden="1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hidden="1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hidden="1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hidden="1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hidden="1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hidden="1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hidden="1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hidden="1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hidden="1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hidden="1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hidden="1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hidden="1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hidden="1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hidden="1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hidden="1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hidden="1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idden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15.7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15.7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15.7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15.7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0">
    <filterColumn colId="4">
      <filters>
        <filter val="Contribuciones Seg. Social"/>
      </filters>
    </filterColumn>
  </autoFilter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zoomScaleNormal="100" workbookViewId="0">
      <pane ySplit="2" topLeftCell="A124" activePane="bottomLeft" state="frozen"/>
      <selection activeCell="B1" sqref="B1"/>
      <selection pane="bottomLeft" activeCell="I125" sqref="I125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1" t="s">
        <v>30</v>
      </c>
      <c r="D1" s="161"/>
      <c r="E1" s="161"/>
      <c r="F1" s="161"/>
      <c r="G1" s="161"/>
      <c r="H1" s="161"/>
      <c r="K1" s="68">
        <f>'Resumen Mail'!B7</f>
        <v>44774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1348.7232000000001</v>
      </c>
      <c r="L2" s="18" t="s">
        <v>33</v>
      </c>
    </row>
    <row r="3" spans="1:14" ht="37.5" hidden="1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hidden="1" thickBot="1">
      <c r="A4" s="11" t="str">
        <f t="shared" ref="A4:A41" si="1">B4&amp;" "&amp;IF(C4="",C3,C4)</f>
        <v>N089123 1</v>
      </c>
      <c r="B4" s="3" t="s">
        <v>75</v>
      </c>
      <c r="C4" s="167">
        <v>1</v>
      </c>
      <c r="D4" s="171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hidden="1" thickBot="1">
      <c r="A5" s="11" t="str">
        <f t="shared" si="1"/>
        <v>N089123 1</v>
      </c>
      <c r="B5" s="3" t="s">
        <v>75</v>
      </c>
      <c r="C5" s="168"/>
      <c r="D5" s="172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hidden="1" thickBot="1">
      <c r="A6" s="11" t="str">
        <f t="shared" si="1"/>
        <v>N089123 2</v>
      </c>
      <c r="B6" s="3" t="s">
        <v>75</v>
      </c>
      <c r="C6" s="167">
        <v>2</v>
      </c>
      <c r="D6" s="171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hidden="1" thickBot="1">
      <c r="A7" s="11" t="str">
        <f t="shared" si="1"/>
        <v>N089123 2</v>
      </c>
      <c r="B7" s="3" t="s">
        <v>75</v>
      </c>
      <c r="C7" s="168"/>
      <c r="D7" s="172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hidden="1" thickBot="1">
      <c r="A8" s="11" t="str">
        <f t="shared" si="1"/>
        <v>N089123 3</v>
      </c>
      <c r="B8" s="3" t="s">
        <v>75</v>
      </c>
      <c r="C8" s="167">
        <v>3</v>
      </c>
      <c r="D8" s="171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hidden="1" thickBot="1">
      <c r="A9" s="11" t="str">
        <f t="shared" si="1"/>
        <v>N089123 3</v>
      </c>
      <c r="B9" s="3" t="s">
        <v>75</v>
      </c>
      <c r="C9" s="168"/>
      <c r="D9" s="172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hidden="1" thickBot="1">
      <c r="A10" s="11" t="str">
        <f t="shared" si="1"/>
        <v>N089123 4</v>
      </c>
      <c r="B10" s="3" t="s">
        <v>75</v>
      </c>
      <c r="C10" s="167">
        <v>4</v>
      </c>
      <c r="D10" s="171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hidden="1" thickBot="1">
      <c r="A11" s="11" t="str">
        <f t="shared" si="1"/>
        <v>N089123 4</v>
      </c>
      <c r="B11" s="3" t="s">
        <v>75</v>
      </c>
      <c r="C11" s="168"/>
      <c r="D11" s="172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hidden="1" thickBot="1">
      <c r="A12" s="11" t="str">
        <f t="shared" si="1"/>
        <v>N089123 5</v>
      </c>
      <c r="B12" s="3" t="s">
        <v>75</v>
      </c>
      <c r="C12" s="167">
        <v>5</v>
      </c>
      <c r="D12" s="171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hidden="1" thickBot="1">
      <c r="A13" s="11" t="str">
        <f t="shared" si="1"/>
        <v>N089123 5</v>
      </c>
      <c r="B13" s="3" t="s">
        <v>75</v>
      </c>
      <c r="C13" s="168"/>
      <c r="D13" s="172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hidden="1" thickBot="1">
      <c r="A14" s="11" t="str">
        <f t="shared" si="1"/>
        <v>N089123 6</v>
      </c>
      <c r="B14" s="3" t="s">
        <v>75</v>
      </c>
      <c r="C14" s="167">
        <v>6</v>
      </c>
      <c r="D14" s="171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hidden="1" thickBot="1">
      <c r="A15" s="11" t="str">
        <f t="shared" si="1"/>
        <v>N089123 6</v>
      </c>
      <c r="B15" s="3" t="s">
        <v>75</v>
      </c>
      <c r="C15" s="168"/>
      <c r="D15" s="172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hidden="1" thickBot="1">
      <c r="A16" s="11" t="str">
        <f t="shared" si="1"/>
        <v>N089123 7</v>
      </c>
      <c r="B16" s="3" t="s">
        <v>75</v>
      </c>
      <c r="C16" s="167">
        <v>7</v>
      </c>
      <c r="D16" s="171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hidden="1" thickBot="1">
      <c r="A17" s="11" t="str">
        <f t="shared" si="1"/>
        <v>N089123 7</v>
      </c>
      <c r="B17" s="3" t="s">
        <v>75</v>
      </c>
      <c r="C17" s="168"/>
      <c r="D17" s="172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hidden="1" thickBot="1">
      <c r="A18" s="11" t="str">
        <f t="shared" si="1"/>
        <v>N089123 8</v>
      </c>
      <c r="B18" s="3" t="s">
        <v>75</v>
      </c>
      <c r="C18" s="167">
        <v>8</v>
      </c>
      <c r="D18" s="171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hidden="1" thickBot="1">
      <c r="A19" s="11" t="str">
        <f t="shared" si="1"/>
        <v>N089123 8</v>
      </c>
      <c r="B19" s="3" t="s">
        <v>75</v>
      </c>
      <c r="C19" s="168"/>
      <c r="D19" s="172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hidden="1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hidden="1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hidden="1" thickBot="1">
      <c r="A22" s="11" t="str">
        <f t="shared" si="1"/>
        <v>N989152 1</v>
      </c>
      <c r="B22" s="3" t="s">
        <v>88</v>
      </c>
      <c r="C22" s="173">
        <v>1</v>
      </c>
      <c r="D22" s="169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hidden="1" thickBot="1">
      <c r="A23" s="11" t="str">
        <f t="shared" si="1"/>
        <v>N989152 1</v>
      </c>
      <c r="B23" s="3" t="s">
        <v>88</v>
      </c>
      <c r="C23" s="174"/>
      <c r="D23" s="170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hidden="1" thickBot="1">
      <c r="A24" s="11" t="str">
        <f t="shared" si="1"/>
        <v>N989152 2</v>
      </c>
      <c r="B24" s="3" t="s">
        <v>88</v>
      </c>
      <c r="C24" s="173">
        <v>2</v>
      </c>
      <c r="D24" s="169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hidden="1" thickBot="1">
      <c r="A25" s="11" t="str">
        <f t="shared" si="1"/>
        <v>N989152 2</v>
      </c>
      <c r="B25" s="3" t="s">
        <v>88</v>
      </c>
      <c r="C25" s="174"/>
      <c r="D25" s="170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hidden="1" thickBot="1">
      <c r="A26" s="11" t="str">
        <f t="shared" si="1"/>
        <v>N989152 3</v>
      </c>
      <c r="B26" s="3" t="s">
        <v>88</v>
      </c>
      <c r="C26" s="173">
        <v>3</v>
      </c>
      <c r="D26" s="169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hidden="1" thickBot="1">
      <c r="A27" s="11" t="str">
        <f t="shared" si="1"/>
        <v>N989152 3</v>
      </c>
      <c r="B27" s="3" t="s">
        <v>88</v>
      </c>
      <c r="C27" s="174"/>
      <c r="D27" s="170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hidden="1" thickBot="1">
      <c r="A28" s="11" t="str">
        <f t="shared" si="1"/>
        <v>N989152 4</v>
      </c>
      <c r="B28" s="3" t="s">
        <v>88</v>
      </c>
      <c r="C28" s="167">
        <v>4</v>
      </c>
      <c r="D28" s="169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hidden="1" thickBot="1">
      <c r="A29" s="11" t="str">
        <f t="shared" si="1"/>
        <v>N989152 4</v>
      </c>
      <c r="B29" s="3" t="s">
        <v>88</v>
      </c>
      <c r="C29" s="168"/>
      <c r="D29" s="170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hidden="1" thickBot="1">
      <c r="A30" s="11" t="str">
        <f t="shared" si="1"/>
        <v>N989152 5</v>
      </c>
      <c r="B30" s="3" t="s">
        <v>88</v>
      </c>
      <c r="C30" s="167">
        <v>5</v>
      </c>
      <c r="D30" s="171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hidden="1" thickBot="1">
      <c r="A31" s="11" t="str">
        <f t="shared" si="1"/>
        <v>N989152 5</v>
      </c>
      <c r="B31" s="3" t="s">
        <v>88</v>
      </c>
      <c r="C31" s="168"/>
      <c r="D31" s="172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hidden="1" thickBot="1">
      <c r="A32" s="11" t="str">
        <f t="shared" si="1"/>
        <v>N989152 6</v>
      </c>
      <c r="B32" s="3" t="s">
        <v>88</v>
      </c>
      <c r="C32" s="167">
        <v>6</v>
      </c>
      <c r="D32" s="171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hidden="1" thickBot="1">
      <c r="A33" s="11" t="str">
        <f t="shared" si="1"/>
        <v>N989152 6</v>
      </c>
      <c r="B33" s="3" t="s">
        <v>88</v>
      </c>
      <c r="C33" s="168"/>
      <c r="D33" s="172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hidden="1" thickBot="1">
      <c r="A34" s="11" t="str">
        <f t="shared" si="1"/>
        <v>N989152 7</v>
      </c>
      <c r="B34" s="3" t="s">
        <v>88</v>
      </c>
      <c r="C34" s="167">
        <v>7</v>
      </c>
      <c r="D34" s="171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hidden="1" thickBot="1">
      <c r="A35" s="11" t="str">
        <f t="shared" si="1"/>
        <v>N989152 7</v>
      </c>
      <c r="B35" s="3" t="s">
        <v>88</v>
      </c>
      <c r="C35" s="168"/>
      <c r="D35" s="172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hidden="1" thickBot="1">
      <c r="A36" s="11" t="str">
        <f t="shared" si="1"/>
        <v>N989152 8</v>
      </c>
      <c r="B36" s="3" t="s">
        <v>88</v>
      </c>
      <c r="C36" s="167">
        <v>8</v>
      </c>
      <c r="D36" s="171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hidden="1" thickBot="1">
      <c r="A37" s="11" t="str">
        <f t="shared" si="1"/>
        <v>N989152 8</v>
      </c>
      <c r="B37" s="3" t="s">
        <v>88</v>
      </c>
      <c r="C37" s="168"/>
      <c r="D37" s="172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hidden="1" thickBot="1">
      <c r="A38" s="11" t="str">
        <f t="shared" si="1"/>
        <v>N989152 9</v>
      </c>
      <c r="B38" s="3" t="s">
        <v>88</v>
      </c>
      <c r="C38" s="167">
        <v>9</v>
      </c>
      <c r="D38" s="171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hidden="1" thickBot="1">
      <c r="A39" s="11" t="str">
        <f t="shared" si="1"/>
        <v>N989152 9</v>
      </c>
      <c r="B39" s="3" t="s">
        <v>88</v>
      </c>
      <c r="C39" s="168"/>
      <c r="D39" s="172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hidden="1" thickBot="1">
      <c r="A40" s="11" t="str">
        <f t="shared" si="1"/>
        <v>N989152 10</v>
      </c>
      <c r="B40" s="3" t="s">
        <v>88</v>
      </c>
      <c r="C40" s="167">
        <v>10</v>
      </c>
      <c r="D40" s="171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hidden="1" thickBot="1">
      <c r="A41" s="11" t="str">
        <f t="shared" si="1"/>
        <v>N989152 10</v>
      </c>
      <c r="B41" s="3" t="s">
        <v>88</v>
      </c>
      <c r="C41" s="168"/>
      <c r="D41" s="172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hidden="1" thickBot="1">
      <c r="A42" s="11" t="str">
        <f t="shared" ref="A42:A105" si="4">B42&amp;" "&amp;IF(C42="",C41,C42)</f>
        <v>N989152 11</v>
      </c>
      <c r="B42" s="3" t="s">
        <v>88</v>
      </c>
      <c r="C42" s="167">
        <v>11</v>
      </c>
      <c r="D42" s="171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hidden="1" thickBot="1">
      <c r="A43" s="11" t="str">
        <f t="shared" si="4"/>
        <v>N989152 11</v>
      </c>
      <c r="B43" s="3" t="s">
        <v>88</v>
      </c>
      <c r="C43" s="168"/>
      <c r="D43" s="172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hidden="1" thickBot="1">
      <c r="A44" s="11" t="str">
        <f t="shared" si="4"/>
        <v>N989152 12</v>
      </c>
      <c r="B44" s="3" t="s">
        <v>88</v>
      </c>
      <c r="C44" s="167">
        <v>12</v>
      </c>
      <c r="D44" s="171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hidden="1" thickBot="1">
      <c r="A45" s="11" t="str">
        <f t="shared" si="4"/>
        <v>N989152 12</v>
      </c>
      <c r="B45" s="3" t="s">
        <v>88</v>
      </c>
      <c r="C45" s="168"/>
      <c r="D45" s="172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hidden="1" thickBot="1">
      <c r="A46" s="11" t="str">
        <f t="shared" si="4"/>
        <v>N989152 13</v>
      </c>
      <c r="B46" s="3" t="s">
        <v>88</v>
      </c>
      <c r="C46" s="167">
        <v>13</v>
      </c>
      <c r="D46" s="171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hidden="1" thickBot="1">
      <c r="A47" s="11" t="str">
        <f t="shared" si="4"/>
        <v>N989152 13</v>
      </c>
      <c r="B47" s="3" t="s">
        <v>88</v>
      </c>
      <c r="C47" s="168"/>
      <c r="D47" s="172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hidden="1" thickBot="1">
      <c r="A48" s="11" t="str">
        <f t="shared" si="4"/>
        <v>N989152 14</v>
      </c>
      <c r="B48" s="3" t="s">
        <v>88</v>
      </c>
      <c r="C48" s="167">
        <v>14</v>
      </c>
      <c r="D48" s="171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hidden="1" thickBot="1">
      <c r="A49" s="11" t="str">
        <f t="shared" si="4"/>
        <v>N989152 14</v>
      </c>
      <c r="B49" s="3" t="s">
        <v>88</v>
      </c>
      <c r="C49" s="168"/>
      <c r="D49" s="172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hidden="1" thickBot="1">
      <c r="A50" s="11" t="str">
        <f t="shared" si="4"/>
        <v>N989152 15</v>
      </c>
      <c r="B50" s="3" t="s">
        <v>88</v>
      </c>
      <c r="C50" s="167">
        <v>15</v>
      </c>
      <c r="D50" s="171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hidden="1" thickBot="1">
      <c r="A51" s="11" t="str">
        <f t="shared" si="4"/>
        <v>N989152 15</v>
      </c>
      <c r="B51" s="3" t="s">
        <v>88</v>
      </c>
      <c r="C51" s="168"/>
      <c r="D51" s="172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hidden="1" thickBot="1">
      <c r="A52" s="11" t="str">
        <f t="shared" si="4"/>
        <v>N989152 16</v>
      </c>
      <c r="B52" s="3" t="s">
        <v>88</v>
      </c>
      <c r="C52" s="167">
        <v>16</v>
      </c>
      <c r="D52" s="171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hidden="1" thickBot="1">
      <c r="A53" s="11" t="str">
        <f t="shared" si="4"/>
        <v>N989152 16</v>
      </c>
      <c r="B53" s="3" t="s">
        <v>88</v>
      </c>
      <c r="C53" s="168"/>
      <c r="D53" s="172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hidden="1" thickBot="1">
      <c r="A54" s="11" t="str">
        <f t="shared" si="4"/>
        <v>N989152 17</v>
      </c>
      <c r="B54" s="3" t="s">
        <v>88</v>
      </c>
      <c r="C54" s="173">
        <v>17</v>
      </c>
      <c r="D54" s="169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hidden="1" thickBot="1">
      <c r="A55" s="11" t="str">
        <f t="shared" si="4"/>
        <v>N989152 17</v>
      </c>
      <c r="B55" s="3" t="s">
        <v>88</v>
      </c>
      <c r="C55" s="174"/>
      <c r="D55" s="170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hidden="1" thickBot="1">
      <c r="A56" s="11" t="str">
        <f t="shared" si="4"/>
        <v>N989152 18</v>
      </c>
      <c r="B56" s="3" t="s">
        <v>88</v>
      </c>
      <c r="C56" s="167">
        <v>18</v>
      </c>
      <c r="D56" s="171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hidden="1" thickBot="1">
      <c r="A57" s="11" t="str">
        <f t="shared" si="4"/>
        <v>N989152 18</v>
      </c>
      <c r="B57" s="3" t="s">
        <v>88</v>
      </c>
      <c r="C57" s="168"/>
      <c r="D57" s="172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hidden="1" thickBot="1">
      <c r="A58" s="11" t="str">
        <f t="shared" si="4"/>
        <v>N989152 19</v>
      </c>
      <c r="B58" s="3" t="s">
        <v>88</v>
      </c>
      <c r="C58" s="167">
        <v>19</v>
      </c>
      <c r="D58" s="171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hidden="1" thickBot="1">
      <c r="A59" s="11" t="str">
        <f t="shared" si="4"/>
        <v>N989152 19</v>
      </c>
      <c r="B59" s="3" t="s">
        <v>88</v>
      </c>
      <c r="C59" s="168"/>
      <c r="D59" s="172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hidden="1" thickBot="1">
      <c r="A60" s="11" t="str">
        <f t="shared" si="4"/>
        <v>N989152 20</v>
      </c>
      <c r="B60" s="3" t="s">
        <v>88</v>
      </c>
      <c r="C60" s="167">
        <v>20</v>
      </c>
      <c r="D60" s="171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hidden="1" thickBot="1">
      <c r="A61" s="11" t="str">
        <f t="shared" si="4"/>
        <v>N989152 20</v>
      </c>
      <c r="B61" s="3" t="s">
        <v>88</v>
      </c>
      <c r="C61" s="168"/>
      <c r="D61" s="172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hidden="1" thickBot="1">
      <c r="A62" s="11" t="str">
        <f t="shared" si="4"/>
        <v>N989152 21</v>
      </c>
      <c r="B62" s="3" t="s">
        <v>88</v>
      </c>
      <c r="C62" s="167">
        <v>21</v>
      </c>
      <c r="D62" s="171">
        <v>11239.36</v>
      </c>
      <c r="E62" s="106">
        <v>4870.3900000000003</v>
      </c>
      <c r="F62" s="107" t="s">
        <v>86</v>
      </c>
      <c r="G62" s="106">
        <v>16109.75</v>
      </c>
      <c r="H62" s="108">
        <v>44789</v>
      </c>
      <c r="I62" s="41">
        <v>44789</v>
      </c>
      <c r="J62" s="30">
        <f t="shared" si="3"/>
        <v>44774</v>
      </c>
      <c r="L62" s="11">
        <f>IF(I62&lt;&gt;"",IF(SUMIF(Planes!BA:BA,'Control de pagos'!A62,Planes!BC:BC)=0,"",SUMIF(Planes!BA:BA,'Control de pagos'!A62,Planes!BC:BC)),"")</f>
        <v>1348.7232000000001</v>
      </c>
      <c r="N62" s="66">
        <f t="shared" si="2"/>
        <v>11239.36</v>
      </c>
    </row>
    <row r="63" spans="1:14" ht="15.75" hidden="1" thickBot="1">
      <c r="A63" s="11" t="str">
        <f t="shared" si="4"/>
        <v>N989152 21</v>
      </c>
      <c r="B63" s="3" t="s">
        <v>88</v>
      </c>
      <c r="C63" s="168"/>
      <c r="D63" s="172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hidden="1" thickBot="1">
      <c r="A64" s="11" t="str">
        <f t="shared" si="4"/>
        <v>N989152 22</v>
      </c>
      <c r="B64" s="3" t="s">
        <v>88</v>
      </c>
      <c r="C64" s="175">
        <v>22</v>
      </c>
      <c r="D64" s="177">
        <v>11239.36</v>
      </c>
      <c r="E64" s="96">
        <v>5095.18</v>
      </c>
      <c r="F64" s="97" t="s">
        <v>86</v>
      </c>
      <c r="G64" s="96">
        <v>16334.54</v>
      </c>
      <c r="H64" s="98">
        <v>44820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11239.36</v>
      </c>
    </row>
    <row r="65" spans="1:14" ht="15.75" hidden="1" thickBot="1">
      <c r="A65" s="11" t="str">
        <f t="shared" si="4"/>
        <v>N989152 22</v>
      </c>
      <c r="B65" s="3" t="s">
        <v>88</v>
      </c>
      <c r="C65" s="176"/>
      <c r="D65" s="178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hidden="1" thickBot="1">
      <c r="A66" s="11" t="str">
        <f t="shared" si="4"/>
        <v>N989152 23</v>
      </c>
      <c r="B66" s="3" t="s">
        <v>88</v>
      </c>
      <c r="C66" s="175">
        <v>23</v>
      </c>
      <c r="D66" s="177">
        <v>11239.36</v>
      </c>
      <c r="E66" s="96">
        <v>5312.47</v>
      </c>
      <c r="F66" s="97" t="s">
        <v>86</v>
      </c>
      <c r="G66" s="96">
        <v>16551.830000000002</v>
      </c>
      <c r="H66" s="98">
        <v>44850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11239.36</v>
      </c>
    </row>
    <row r="67" spans="1:14" ht="15.75" hidden="1" thickBot="1">
      <c r="A67" s="11" t="str">
        <f t="shared" si="4"/>
        <v>N989152 23</v>
      </c>
      <c r="B67" s="3" t="s">
        <v>88</v>
      </c>
      <c r="C67" s="176"/>
      <c r="D67" s="178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hidden="1" thickBot="1">
      <c r="A68" s="11" t="str">
        <f t="shared" si="4"/>
        <v>N989152 24</v>
      </c>
      <c r="B68" s="3" t="s">
        <v>88</v>
      </c>
      <c r="C68" s="175">
        <v>24</v>
      </c>
      <c r="D68" s="177">
        <v>11239.36</v>
      </c>
      <c r="E68" s="96">
        <v>5544.75</v>
      </c>
      <c r="F68" s="97" t="s">
        <v>86</v>
      </c>
      <c r="G68" s="96">
        <v>16784.11</v>
      </c>
      <c r="H68" s="98">
        <v>44881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11239.36</v>
      </c>
    </row>
    <row r="69" spans="1:14" ht="15.75" hidden="1" thickBot="1">
      <c r="A69" s="11" t="str">
        <f t="shared" si="4"/>
        <v>N989152 24</v>
      </c>
      <c r="B69" s="3" t="s">
        <v>88</v>
      </c>
      <c r="C69" s="176"/>
      <c r="D69" s="178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hidden="1" thickBot="1">
      <c r="A70" s="11" t="str">
        <f t="shared" si="4"/>
        <v>N989152 25</v>
      </c>
      <c r="B70" s="3" t="s">
        <v>88</v>
      </c>
      <c r="C70" s="175">
        <v>25</v>
      </c>
      <c r="D70" s="177">
        <v>11239.36</v>
      </c>
      <c r="E70" s="96">
        <v>5762.05</v>
      </c>
      <c r="F70" s="97" t="s">
        <v>86</v>
      </c>
      <c r="G70" s="96">
        <v>17001.41</v>
      </c>
      <c r="H70" s="98">
        <v>44911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11239.36</v>
      </c>
    </row>
    <row r="71" spans="1:14" ht="15.75" hidden="1" thickBot="1">
      <c r="A71" s="11" t="str">
        <f t="shared" si="4"/>
        <v>N989152 25</v>
      </c>
      <c r="B71" s="3" t="s">
        <v>88</v>
      </c>
      <c r="C71" s="176"/>
      <c r="D71" s="178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hidden="1" thickBot="1">
      <c r="A72" s="11" t="str">
        <f t="shared" si="4"/>
        <v>N989152 26</v>
      </c>
      <c r="B72" s="3" t="s">
        <v>88</v>
      </c>
      <c r="C72" s="175">
        <v>26</v>
      </c>
      <c r="D72" s="177">
        <v>11239.36</v>
      </c>
      <c r="E72" s="96">
        <v>5994.33</v>
      </c>
      <c r="F72" s="97" t="s">
        <v>86</v>
      </c>
      <c r="G72" s="96">
        <v>17233.689999999999</v>
      </c>
      <c r="H72" s="98">
        <v>44942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11239.36</v>
      </c>
    </row>
    <row r="73" spans="1:14" ht="15.75" hidden="1" thickBot="1">
      <c r="A73" s="11" t="str">
        <f t="shared" si="4"/>
        <v>N989152 26</v>
      </c>
      <c r="B73" s="3" t="s">
        <v>88</v>
      </c>
      <c r="C73" s="176"/>
      <c r="D73" s="178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hidden="1" thickBot="1">
      <c r="A74" s="11" t="str">
        <f t="shared" si="4"/>
        <v>N989152 27</v>
      </c>
      <c r="B74" s="3" t="s">
        <v>88</v>
      </c>
      <c r="C74" s="175">
        <v>27</v>
      </c>
      <c r="D74" s="177">
        <v>11239.36</v>
      </c>
      <c r="E74" s="96">
        <v>6219.11</v>
      </c>
      <c r="F74" s="97" t="s">
        <v>86</v>
      </c>
      <c r="G74" s="96">
        <v>17458.47</v>
      </c>
      <c r="H74" s="98">
        <v>44973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11239.36</v>
      </c>
    </row>
    <row r="75" spans="1:14" ht="15.75" hidden="1" thickBot="1">
      <c r="A75" s="11" t="str">
        <f t="shared" si="4"/>
        <v>N989152 27</v>
      </c>
      <c r="B75" s="3" t="s">
        <v>88</v>
      </c>
      <c r="C75" s="176"/>
      <c r="D75" s="178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hidden="1" thickBot="1">
      <c r="A76" s="11" t="str">
        <f t="shared" si="4"/>
        <v>N989152 28</v>
      </c>
      <c r="B76" s="3" t="s">
        <v>88</v>
      </c>
      <c r="C76" s="175">
        <v>28</v>
      </c>
      <c r="D76" s="177">
        <v>11239.36</v>
      </c>
      <c r="E76" s="96">
        <v>6421.42</v>
      </c>
      <c r="F76" s="97" t="s">
        <v>86</v>
      </c>
      <c r="G76" s="96">
        <v>17660.78</v>
      </c>
      <c r="H76" s="98">
        <v>45001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11239.36</v>
      </c>
    </row>
    <row r="77" spans="1:14" ht="15.75" hidden="1" thickBot="1">
      <c r="A77" s="11" t="str">
        <f t="shared" si="4"/>
        <v>N989152 28</v>
      </c>
      <c r="B77" s="3" t="s">
        <v>88</v>
      </c>
      <c r="C77" s="176"/>
      <c r="D77" s="178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hidden="1" thickBot="1">
      <c r="A78" s="11" t="str">
        <f t="shared" si="4"/>
        <v>N989152 29</v>
      </c>
      <c r="B78" s="3" t="s">
        <v>88</v>
      </c>
      <c r="C78" s="175">
        <v>29</v>
      </c>
      <c r="D78" s="177">
        <v>11239.36</v>
      </c>
      <c r="E78" s="96">
        <v>6668.69</v>
      </c>
      <c r="F78" s="97" t="s">
        <v>86</v>
      </c>
      <c r="G78" s="96">
        <v>17908.05</v>
      </c>
      <c r="H78" s="98">
        <v>45032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11239.36</v>
      </c>
    </row>
    <row r="79" spans="1:14" ht="15.75" hidden="1" thickBot="1">
      <c r="A79" s="11" t="str">
        <f t="shared" si="4"/>
        <v>N989152 29</v>
      </c>
      <c r="B79" s="3" t="s">
        <v>88</v>
      </c>
      <c r="C79" s="176"/>
      <c r="D79" s="178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hidden="1" thickBot="1">
      <c r="A80" s="11" t="str">
        <f t="shared" si="4"/>
        <v>N989152 30</v>
      </c>
      <c r="B80" s="3" t="s">
        <v>88</v>
      </c>
      <c r="C80" s="175">
        <v>30</v>
      </c>
      <c r="D80" s="177">
        <v>11239.26</v>
      </c>
      <c r="E80" s="96">
        <v>6885.92</v>
      </c>
      <c r="F80" s="97" t="s">
        <v>86</v>
      </c>
      <c r="G80" s="96">
        <v>18125.18</v>
      </c>
      <c r="H80" s="98">
        <v>45062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11239.26</v>
      </c>
    </row>
    <row r="81" spans="1:14" ht="15.75" hidden="1" thickBot="1">
      <c r="A81" s="11" t="str">
        <f t="shared" si="4"/>
        <v>N989152 30</v>
      </c>
      <c r="B81" s="3" t="s">
        <v>88</v>
      </c>
      <c r="C81" s="176"/>
      <c r="D81" s="178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7.5" thickBot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thickBot="1">
      <c r="A84" s="11" t="str">
        <f t="shared" si="4"/>
        <v>N989145 1</v>
      </c>
      <c r="B84" s="3" t="s">
        <v>96</v>
      </c>
      <c r="C84" s="173">
        <v>1</v>
      </c>
      <c r="D84" s="169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thickBot="1">
      <c r="A85" s="11" t="str">
        <f t="shared" si="4"/>
        <v>N989145 1</v>
      </c>
      <c r="B85" s="3" t="s">
        <v>96</v>
      </c>
      <c r="C85" s="174"/>
      <c r="D85" s="170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thickBot="1">
      <c r="A86" s="11" t="str">
        <f t="shared" si="4"/>
        <v>N989145 2</v>
      </c>
      <c r="B86" s="3" t="s">
        <v>96</v>
      </c>
      <c r="C86" s="167">
        <v>2</v>
      </c>
      <c r="D86" s="169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thickBot="1">
      <c r="A87" s="11" t="str">
        <f t="shared" si="4"/>
        <v>N989145 2</v>
      </c>
      <c r="B87" s="3" t="s">
        <v>96</v>
      </c>
      <c r="C87" s="168"/>
      <c r="D87" s="170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thickBot="1">
      <c r="A88" s="11" t="str">
        <f t="shared" si="4"/>
        <v>N989145 3</v>
      </c>
      <c r="B88" s="3" t="s">
        <v>96</v>
      </c>
      <c r="C88" s="173">
        <v>3</v>
      </c>
      <c r="D88" s="169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thickBot="1">
      <c r="A89" s="11" t="str">
        <f t="shared" si="4"/>
        <v>N989145 3</v>
      </c>
      <c r="B89" s="3" t="s">
        <v>96</v>
      </c>
      <c r="C89" s="174"/>
      <c r="D89" s="170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thickBot="1">
      <c r="A90" s="11" t="str">
        <f t="shared" si="4"/>
        <v>N989145 4</v>
      </c>
      <c r="B90" s="3" t="s">
        <v>96</v>
      </c>
      <c r="C90" s="173">
        <v>4</v>
      </c>
      <c r="D90" s="169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thickBot="1">
      <c r="A91" s="11" t="str">
        <f t="shared" si="4"/>
        <v>N989145 4</v>
      </c>
      <c r="B91" s="3" t="s">
        <v>96</v>
      </c>
      <c r="C91" s="174"/>
      <c r="D91" s="170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thickBot="1">
      <c r="A92" s="11" t="str">
        <f t="shared" si="4"/>
        <v>N989145 5</v>
      </c>
      <c r="B92" s="3" t="s">
        <v>96</v>
      </c>
      <c r="C92" s="167">
        <v>5</v>
      </c>
      <c r="D92" s="171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thickBot="1">
      <c r="A93" s="11" t="str">
        <f t="shared" si="4"/>
        <v>N989145 5</v>
      </c>
      <c r="B93" s="3" t="s">
        <v>96</v>
      </c>
      <c r="C93" s="168"/>
      <c r="D93" s="172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thickBot="1">
      <c r="A94" s="11" t="str">
        <f t="shared" si="4"/>
        <v>N989145 6</v>
      </c>
      <c r="B94" s="3" t="s">
        <v>96</v>
      </c>
      <c r="C94" s="167">
        <v>6</v>
      </c>
      <c r="D94" s="171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thickBot="1">
      <c r="A95" s="11" t="str">
        <f t="shared" si="4"/>
        <v>N989145 6</v>
      </c>
      <c r="B95" s="3" t="s">
        <v>96</v>
      </c>
      <c r="C95" s="168"/>
      <c r="D95" s="172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thickBot="1">
      <c r="A96" s="11" t="str">
        <f t="shared" si="4"/>
        <v>N989145 7</v>
      </c>
      <c r="B96" s="3" t="s">
        <v>96</v>
      </c>
      <c r="C96" s="167">
        <v>7</v>
      </c>
      <c r="D96" s="171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thickBot="1">
      <c r="A97" s="11" t="str">
        <f t="shared" si="4"/>
        <v>N989145 7</v>
      </c>
      <c r="B97" s="3" t="s">
        <v>96</v>
      </c>
      <c r="C97" s="168"/>
      <c r="D97" s="172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thickBot="1">
      <c r="A98" s="11" t="str">
        <f t="shared" si="4"/>
        <v>N989145 8</v>
      </c>
      <c r="B98" s="3" t="s">
        <v>96</v>
      </c>
      <c r="C98" s="167">
        <v>8</v>
      </c>
      <c r="D98" s="171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thickBot="1">
      <c r="A99" s="11" t="str">
        <f t="shared" si="4"/>
        <v>N989145 8</v>
      </c>
      <c r="B99" s="3" t="s">
        <v>96</v>
      </c>
      <c r="C99" s="168"/>
      <c r="D99" s="172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thickBot="1">
      <c r="A100" s="11" t="str">
        <f t="shared" si="4"/>
        <v>N989145 9</v>
      </c>
      <c r="B100" s="3" t="s">
        <v>96</v>
      </c>
      <c r="C100" s="167">
        <v>9</v>
      </c>
      <c r="D100" s="171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thickBot="1">
      <c r="A101" s="11" t="str">
        <f t="shared" si="4"/>
        <v>N989145 9</v>
      </c>
      <c r="B101" s="3" t="s">
        <v>96</v>
      </c>
      <c r="C101" s="168"/>
      <c r="D101" s="172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thickBot="1">
      <c r="A102" s="11" t="str">
        <f t="shared" si="4"/>
        <v>N989145 10</v>
      </c>
      <c r="B102" s="3" t="s">
        <v>96</v>
      </c>
      <c r="C102" s="167">
        <v>10</v>
      </c>
      <c r="D102" s="171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thickBot="1">
      <c r="A103" s="11" t="str">
        <f t="shared" si="4"/>
        <v>N989145 10</v>
      </c>
      <c r="B103" s="3" t="s">
        <v>96</v>
      </c>
      <c r="C103" s="168"/>
      <c r="D103" s="172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thickBot="1">
      <c r="A104" s="11" t="str">
        <f t="shared" si="4"/>
        <v>N989145 11</v>
      </c>
      <c r="B104" s="3" t="s">
        <v>96</v>
      </c>
      <c r="C104" s="167">
        <v>11</v>
      </c>
      <c r="D104" s="171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thickBot="1">
      <c r="A105" s="11" t="str">
        <f t="shared" si="4"/>
        <v>N989145 11</v>
      </c>
      <c r="B105" s="3" t="s">
        <v>96</v>
      </c>
      <c r="C105" s="168"/>
      <c r="D105" s="172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thickBot="1">
      <c r="A106" s="11" t="str">
        <f t="shared" ref="A106:A169" si="7">B106&amp;" "&amp;IF(C106="",C105,C106)</f>
        <v>N989145 12</v>
      </c>
      <c r="B106" s="3" t="s">
        <v>96</v>
      </c>
      <c r="C106" s="167">
        <v>12</v>
      </c>
      <c r="D106" s="171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thickBot="1">
      <c r="A107" s="11" t="str">
        <f t="shared" si="7"/>
        <v>N989145 12</v>
      </c>
      <c r="B107" s="3" t="s">
        <v>96</v>
      </c>
      <c r="C107" s="168"/>
      <c r="D107" s="172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thickBot="1">
      <c r="A108" s="11" t="str">
        <f t="shared" si="7"/>
        <v>N989145 13</v>
      </c>
      <c r="B108" s="3" t="s">
        <v>96</v>
      </c>
      <c r="C108" s="167">
        <v>13</v>
      </c>
      <c r="D108" s="171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thickBot="1">
      <c r="A109" s="11" t="str">
        <f t="shared" si="7"/>
        <v>N989145 13</v>
      </c>
      <c r="B109" s="3" t="s">
        <v>96</v>
      </c>
      <c r="C109" s="168"/>
      <c r="D109" s="172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thickBot="1">
      <c r="A110" s="11" t="str">
        <f t="shared" si="7"/>
        <v>N989145 14</v>
      </c>
      <c r="B110" s="3" t="s">
        <v>96</v>
      </c>
      <c r="C110" s="167">
        <v>14</v>
      </c>
      <c r="D110" s="171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thickBot="1">
      <c r="A111" s="11" t="str">
        <f t="shared" si="7"/>
        <v>N989145 14</v>
      </c>
      <c r="B111" s="3" t="s">
        <v>96</v>
      </c>
      <c r="C111" s="168"/>
      <c r="D111" s="172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thickBot="1">
      <c r="A112" s="11" t="str">
        <f t="shared" si="7"/>
        <v>N989145 15</v>
      </c>
      <c r="B112" s="3" t="s">
        <v>96</v>
      </c>
      <c r="C112" s="167">
        <v>15</v>
      </c>
      <c r="D112" s="171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thickBot="1">
      <c r="A113" s="11" t="str">
        <f t="shared" si="7"/>
        <v>N989145 15</v>
      </c>
      <c r="B113" s="3" t="s">
        <v>96</v>
      </c>
      <c r="C113" s="168"/>
      <c r="D113" s="172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thickBot="1">
      <c r="A114" s="11" t="str">
        <f t="shared" si="7"/>
        <v>N989145 16</v>
      </c>
      <c r="B114" s="3" t="s">
        <v>96</v>
      </c>
      <c r="C114" s="167">
        <v>16</v>
      </c>
      <c r="D114" s="171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thickBot="1">
      <c r="A115" s="11" t="str">
        <f t="shared" si="7"/>
        <v>N989145 16</v>
      </c>
      <c r="B115" s="3" t="s">
        <v>96</v>
      </c>
      <c r="C115" s="168"/>
      <c r="D115" s="172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thickBot="1">
      <c r="A116" s="11" t="str">
        <f t="shared" si="7"/>
        <v>N989145 17</v>
      </c>
      <c r="B116" s="3" t="s">
        <v>96</v>
      </c>
      <c r="C116" s="173">
        <v>17</v>
      </c>
      <c r="D116" s="169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thickBot="1">
      <c r="A117" s="11" t="str">
        <f t="shared" si="7"/>
        <v>N989145 17</v>
      </c>
      <c r="B117" s="3" t="s">
        <v>96</v>
      </c>
      <c r="C117" s="174"/>
      <c r="D117" s="170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thickBot="1">
      <c r="A118" s="11" t="str">
        <f t="shared" si="7"/>
        <v>N989145 18</v>
      </c>
      <c r="B118" s="3" t="s">
        <v>96</v>
      </c>
      <c r="C118" s="167">
        <v>18</v>
      </c>
      <c r="D118" s="171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thickBot="1">
      <c r="A119" s="11" t="str">
        <f t="shared" si="7"/>
        <v>N989145 18</v>
      </c>
      <c r="B119" s="3" t="s">
        <v>96</v>
      </c>
      <c r="C119" s="168"/>
      <c r="D119" s="172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thickBot="1">
      <c r="A120" s="11" t="str">
        <f t="shared" si="7"/>
        <v>N989145 19</v>
      </c>
      <c r="B120" s="3" t="s">
        <v>96</v>
      </c>
      <c r="C120" s="167">
        <v>19</v>
      </c>
      <c r="D120" s="171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thickBot="1">
      <c r="A121" s="11" t="str">
        <f t="shared" si="7"/>
        <v>N989145 19</v>
      </c>
      <c r="B121" s="3" t="s">
        <v>96</v>
      </c>
      <c r="C121" s="168"/>
      <c r="D121" s="172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thickBot="1">
      <c r="A122" s="11" t="str">
        <f t="shared" si="7"/>
        <v>N989145 20</v>
      </c>
      <c r="B122" s="3" t="s">
        <v>96</v>
      </c>
      <c r="C122" s="167">
        <v>20</v>
      </c>
      <c r="D122" s="171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thickBot="1">
      <c r="A123" s="11" t="str">
        <f t="shared" si="7"/>
        <v>N989145 20</v>
      </c>
      <c r="B123" s="3" t="s">
        <v>96</v>
      </c>
      <c r="C123" s="168"/>
      <c r="D123" s="172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thickBot="1">
      <c r="A124" s="11" t="str">
        <f t="shared" si="7"/>
        <v>N989145 21</v>
      </c>
      <c r="B124" s="3" t="s">
        <v>96</v>
      </c>
      <c r="C124" s="167">
        <v>21</v>
      </c>
      <c r="D124" s="171">
        <v>12118.86</v>
      </c>
      <c r="E124" s="106">
        <v>5251.51</v>
      </c>
      <c r="F124" s="107" t="s">
        <v>86</v>
      </c>
      <c r="G124" s="106">
        <v>17370.37</v>
      </c>
      <c r="H124" s="108">
        <v>44789</v>
      </c>
      <c r="I124" s="41">
        <v>44789</v>
      </c>
      <c r="J124" s="30">
        <f t="shared" si="6"/>
        <v>44774</v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thickBot="1">
      <c r="A125" s="11" t="str">
        <f t="shared" si="7"/>
        <v>N989145 21</v>
      </c>
      <c r="B125" s="3" t="s">
        <v>96</v>
      </c>
      <c r="C125" s="168"/>
      <c r="D125" s="172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thickBot="1">
      <c r="A126" s="11" t="str">
        <f t="shared" si="7"/>
        <v>N989145 22</v>
      </c>
      <c r="B126" s="3" t="s">
        <v>96</v>
      </c>
      <c r="C126" s="175">
        <v>22</v>
      </c>
      <c r="D126" s="177">
        <v>12118.86</v>
      </c>
      <c r="E126" s="96">
        <v>5493.88</v>
      </c>
      <c r="F126" s="97" t="s">
        <v>86</v>
      </c>
      <c r="G126" s="96">
        <v>17612.740000000002</v>
      </c>
      <c r="H126" s="98">
        <v>44820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thickBot="1">
      <c r="A127" s="11" t="str">
        <f t="shared" si="7"/>
        <v>N989145 22</v>
      </c>
      <c r="B127" s="3" t="s">
        <v>96</v>
      </c>
      <c r="C127" s="176"/>
      <c r="D127" s="178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thickBot="1">
      <c r="A128" s="11" t="str">
        <f t="shared" si="7"/>
        <v>N989145 23</v>
      </c>
      <c r="B128" s="3" t="s">
        <v>96</v>
      </c>
      <c r="C128" s="175">
        <v>23</v>
      </c>
      <c r="D128" s="177">
        <v>12118.86</v>
      </c>
      <c r="E128" s="96">
        <v>5728.18</v>
      </c>
      <c r="F128" s="97" t="s">
        <v>86</v>
      </c>
      <c r="G128" s="96">
        <v>17847.04</v>
      </c>
      <c r="H128" s="98">
        <v>44850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thickBot="1">
      <c r="A129" s="11" t="str">
        <f t="shared" si="7"/>
        <v>N989145 23</v>
      </c>
      <c r="B129" s="3" t="s">
        <v>96</v>
      </c>
      <c r="C129" s="176"/>
      <c r="D129" s="178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thickBot="1">
      <c r="A130" s="11" t="str">
        <f t="shared" si="7"/>
        <v>N989145 24</v>
      </c>
      <c r="B130" s="3" t="s">
        <v>96</v>
      </c>
      <c r="C130" s="175">
        <v>24</v>
      </c>
      <c r="D130" s="177">
        <v>12118.86</v>
      </c>
      <c r="E130" s="96">
        <v>5978.64</v>
      </c>
      <c r="F130" s="97" t="s">
        <v>86</v>
      </c>
      <c r="G130" s="96">
        <v>18097.5</v>
      </c>
      <c r="H130" s="98">
        <v>44881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thickBot="1">
      <c r="A131" s="11" t="str">
        <f t="shared" si="7"/>
        <v>N989145 24</v>
      </c>
      <c r="B131" s="3" t="s">
        <v>96</v>
      </c>
      <c r="C131" s="176"/>
      <c r="D131" s="178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thickBot="1">
      <c r="A132" s="11" t="str">
        <f t="shared" si="7"/>
        <v>N989145 25</v>
      </c>
      <c r="B132" s="3" t="s">
        <v>96</v>
      </c>
      <c r="C132" s="175">
        <v>25</v>
      </c>
      <c r="D132" s="177">
        <v>12118.86</v>
      </c>
      <c r="E132" s="96">
        <v>6212.94</v>
      </c>
      <c r="F132" s="97" t="s">
        <v>86</v>
      </c>
      <c r="G132" s="96">
        <v>18331.8</v>
      </c>
      <c r="H132" s="98">
        <v>44911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thickBot="1">
      <c r="A133" s="11" t="str">
        <f t="shared" si="7"/>
        <v>N989145 25</v>
      </c>
      <c r="B133" s="3" t="s">
        <v>96</v>
      </c>
      <c r="C133" s="176"/>
      <c r="D133" s="178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thickBot="1">
      <c r="A134" s="11" t="str">
        <f t="shared" si="7"/>
        <v>N989145 26</v>
      </c>
      <c r="B134" s="3" t="s">
        <v>96</v>
      </c>
      <c r="C134" s="175">
        <v>26</v>
      </c>
      <c r="D134" s="177">
        <v>12118.86</v>
      </c>
      <c r="E134" s="96">
        <v>6463.39</v>
      </c>
      <c r="F134" s="97" t="s">
        <v>86</v>
      </c>
      <c r="G134" s="96">
        <v>18582.25</v>
      </c>
      <c r="H134" s="98">
        <v>44942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thickBot="1">
      <c r="A135" s="11" t="str">
        <f t="shared" si="7"/>
        <v>N989145 26</v>
      </c>
      <c r="B135" s="3" t="s">
        <v>96</v>
      </c>
      <c r="C135" s="176"/>
      <c r="D135" s="178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thickBot="1">
      <c r="A136" s="11" t="str">
        <f t="shared" si="7"/>
        <v>N989145 27</v>
      </c>
      <c r="B136" s="3" t="s">
        <v>96</v>
      </c>
      <c r="C136" s="175">
        <v>27</v>
      </c>
      <c r="D136" s="177">
        <v>12118.86</v>
      </c>
      <c r="E136" s="96">
        <v>6705.77</v>
      </c>
      <c r="F136" s="97" t="s">
        <v>86</v>
      </c>
      <c r="G136" s="96">
        <v>18824.63</v>
      </c>
      <c r="H136" s="98">
        <v>44973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thickBot="1">
      <c r="A137" s="11" t="str">
        <f t="shared" si="7"/>
        <v>N989145 27</v>
      </c>
      <c r="B137" s="3" t="s">
        <v>96</v>
      </c>
      <c r="C137" s="176"/>
      <c r="D137" s="178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thickBot="1">
      <c r="A138" s="11" t="str">
        <f t="shared" si="7"/>
        <v>N989145 28</v>
      </c>
      <c r="B138" s="3" t="s">
        <v>96</v>
      </c>
      <c r="C138" s="175">
        <v>28</v>
      </c>
      <c r="D138" s="177">
        <v>12118.86</v>
      </c>
      <c r="E138" s="96">
        <v>6923.91</v>
      </c>
      <c r="F138" s="97" t="s">
        <v>86</v>
      </c>
      <c r="G138" s="96">
        <v>19042.77</v>
      </c>
      <c r="H138" s="98">
        <v>45001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thickBot="1">
      <c r="A139" s="11" t="str">
        <f t="shared" si="7"/>
        <v>N989145 28</v>
      </c>
      <c r="B139" s="3" t="s">
        <v>96</v>
      </c>
      <c r="C139" s="176"/>
      <c r="D139" s="178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thickBot="1">
      <c r="A140" s="11" t="str">
        <f t="shared" si="7"/>
        <v>N989145 29</v>
      </c>
      <c r="B140" s="3" t="s">
        <v>96</v>
      </c>
      <c r="C140" s="175">
        <v>29</v>
      </c>
      <c r="D140" s="177">
        <v>12118.86</v>
      </c>
      <c r="E140" s="96">
        <v>7190.52</v>
      </c>
      <c r="F140" s="97" t="s">
        <v>86</v>
      </c>
      <c r="G140" s="96">
        <v>19309.38</v>
      </c>
      <c r="H140" s="98">
        <v>45032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thickBot="1">
      <c r="A141" s="11" t="str">
        <f t="shared" si="7"/>
        <v>N989145 29</v>
      </c>
      <c r="B141" s="3" t="s">
        <v>96</v>
      </c>
      <c r="C141" s="176"/>
      <c r="D141" s="178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thickBot="1">
      <c r="A142" s="11" t="str">
        <f t="shared" si="7"/>
        <v>N989145 30</v>
      </c>
      <c r="B142" s="3" t="s">
        <v>96</v>
      </c>
      <c r="C142" s="175">
        <v>30</v>
      </c>
      <c r="D142" s="177">
        <v>12118.8</v>
      </c>
      <c r="E142" s="96">
        <v>7424.78</v>
      </c>
      <c r="F142" s="97" t="s">
        <v>86</v>
      </c>
      <c r="G142" s="96">
        <v>19543.580000000002</v>
      </c>
      <c r="H142" s="98">
        <v>45062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thickBot="1">
      <c r="A143" s="11" t="str">
        <f t="shared" si="7"/>
        <v>N989145 30</v>
      </c>
      <c r="B143" s="3" t="s">
        <v>96</v>
      </c>
      <c r="C143" s="176"/>
      <c r="D143" s="178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idden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idden="1">
      <c r="A145" s="11" t="str">
        <f t="shared" si="7"/>
        <v>O702873 1</v>
      </c>
      <c r="B145" s="3" t="s">
        <v>98</v>
      </c>
      <c r="C145" s="163">
        <v>1</v>
      </c>
      <c r="D145" s="165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hidden="1" thickBot="1">
      <c r="A146" s="11" t="str">
        <f t="shared" si="7"/>
        <v>O702873 1</v>
      </c>
      <c r="B146" s="3" t="s">
        <v>98</v>
      </c>
      <c r="C146" s="164"/>
      <c r="D146" s="166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hidden="1" thickBot="1">
      <c r="A147" s="11" t="str">
        <f t="shared" si="7"/>
        <v>O702873 2</v>
      </c>
      <c r="B147" s="3" t="s">
        <v>98</v>
      </c>
      <c r="C147" s="163">
        <v>2</v>
      </c>
      <c r="D147" s="165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hidden="1" thickBot="1">
      <c r="A148" s="11" t="str">
        <f t="shared" si="7"/>
        <v>O702873 2</v>
      </c>
      <c r="B148" s="3" t="s">
        <v>98</v>
      </c>
      <c r="C148" s="164"/>
      <c r="D148" s="166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hidden="1" thickBot="1">
      <c r="A149" s="11" t="str">
        <f t="shared" si="7"/>
        <v>O702873 3</v>
      </c>
      <c r="B149" s="3" t="s">
        <v>98</v>
      </c>
      <c r="C149" s="163">
        <v>3</v>
      </c>
      <c r="D149" s="165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hidden="1" thickBot="1">
      <c r="A150" s="11" t="str">
        <f t="shared" si="7"/>
        <v>O702873 3</v>
      </c>
      <c r="B150" s="3" t="s">
        <v>98</v>
      </c>
      <c r="C150" s="164"/>
      <c r="D150" s="166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hidden="1" thickBot="1">
      <c r="A151" s="11" t="str">
        <f t="shared" si="7"/>
        <v>O702873 4</v>
      </c>
      <c r="B151" s="3" t="s">
        <v>98</v>
      </c>
      <c r="C151" s="163">
        <v>4</v>
      </c>
      <c r="D151" s="165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hidden="1" thickBot="1">
      <c r="A152" s="11" t="str">
        <f t="shared" si="7"/>
        <v>O702873 4</v>
      </c>
      <c r="B152" s="3" t="s">
        <v>98</v>
      </c>
      <c r="C152" s="164"/>
      <c r="D152" s="166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hidden="1" thickBot="1">
      <c r="A153" s="11" t="str">
        <f t="shared" si="7"/>
        <v>O702873 5</v>
      </c>
      <c r="B153" s="3" t="s">
        <v>98</v>
      </c>
      <c r="C153" s="163">
        <v>5</v>
      </c>
      <c r="D153" s="165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hidden="1" thickBot="1">
      <c r="A154" s="11" t="str">
        <f t="shared" si="7"/>
        <v>O702873 5</v>
      </c>
      <c r="B154" s="3" t="s">
        <v>98</v>
      </c>
      <c r="C154" s="164"/>
      <c r="D154" s="166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hidden="1" thickBot="1">
      <c r="A155" s="11" t="str">
        <f t="shared" si="7"/>
        <v>O702873 6</v>
      </c>
      <c r="B155" s="3" t="s">
        <v>98</v>
      </c>
      <c r="C155" s="163">
        <v>6</v>
      </c>
      <c r="D155" s="165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hidden="1" thickBot="1">
      <c r="A156" s="11" t="str">
        <f t="shared" si="7"/>
        <v>O702873 6</v>
      </c>
      <c r="B156" s="3" t="s">
        <v>98</v>
      </c>
      <c r="C156" s="164"/>
      <c r="D156" s="166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hidden="1" thickBot="1">
      <c r="A157" s="11" t="str">
        <f t="shared" si="7"/>
        <v>O702873 7</v>
      </c>
      <c r="B157" s="3" t="s">
        <v>98</v>
      </c>
      <c r="C157" s="163">
        <v>7</v>
      </c>
      <c r="D157" s="165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hidden="1" thickBot="1">
      <c r="A158" s="11" t="str">
        <f t="shared" si="7"/>
        <v>O702873 7</v>
      </c>
      <c r="B158" s="3" t="s">
        <v>98</v>
      </c>
      <c r="C158" s="164"/>
      <c r="D158" s="166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hidden="1" thickBot="1">
      <c r="A159" s="11" t="str">
        <f t="shared" si="7"/>
        <v>O702873 8</v>
      </c>
      <c r="B159" s="3" t="s">
        <v>98</v>
      </c>
      <c r="C159" s="163">
        <v>8</v>
      </c>
      <c r="D159" s="165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hidden="1" thickBot="1">
      <c r="A160" s="11" t="str">
        <f t="shared" si="7"/>
        <v>O702873 8</v>
      </c>
      <c r="B160" s="3" t="s">
        <v>98</v>
      </c>
      <c r="C160" s="164"/>
      <c r="D160" s="166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6.75" hidden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hidden="1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hidden="1" thickBot="1">
      <c r="A163" s="11" t="str">
        <f t="shared" si="7"/>
        <v>P103359 1</v>
      </c>
      <c r="B163" s="3" t="s">
        <v>107</v>
      </c>
      <c r="C163" s="179">
        <v>1</v>
      </c>
      <c r="D163" s="181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hidden="1" thickBot="1">
      <c r="A164" s="11" t="str">
        <f t="shared" si="7"/>
        <v>P103359 1</v>
      </c>
      <c r="B164" s="3" t="s">
        <v>107</v>
      </c>
      <c r="C164" s="180"/>
      <c r="D164" s="182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hidden="1" thickBot="1">
      <c r="A165" s="11" t="str">
        <f t="shared" si="7"/>
        <v>P103359 2</v>
      </c>
      <c r="B165" s="3" t="s">
        <v>107</v>
      </c>
      <c r="C165" s="179">
        <v>2</v>
      </c>
      <c r="D165" s="181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hidden="1" thickBot="1">
      <c r="A166" s="11" t="str">
        <f t="shared" si="7"/>
        <v>P103359 2</v>
      </c>
      <c r="B166" s="3" t="s">
        <v>107</v>
      </c>
      <c r="C166" s="180"/>
      <c r="D166" s="182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hidden="1" thickBot="1">
      <c r="A167" s="11" t="str">
        <f t="shared" si="7"/>
        <v>P103359 3</v>
      </c>
      <c r="B167" s="3" t="s">
        <v>107</v>
      </c>
      <c r="C167" s="179">
        <v>3</v>
      </c>
      <c r="D167" s="181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hidden="1" thickBot="1">
      <c r="A168" s="11" t="str">
        <f t="shared" si="7"/>
        <v>P103359 3</v>
      </c>
      <c r="B168" s="3" t="s">
        <v>107</v>
      </c>
      <c r="C168" s="180"/>
      <c r="D168" s="182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 hidden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idden="1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hidden="1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hidden="1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hidden="1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hidden="1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hidden="1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hidden="1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hidden="1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hidden="1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hidden="1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hidden="1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hidden="1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hidden="1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hidden="1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hidden="1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hidden="1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hidden="1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hidden="1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hidden="1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hidden="1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hidden="1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hidden="1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hidden="1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hidden="1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hidden="1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hidden="1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hidden="1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hidden="1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hidden="1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hidden="1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hidden="1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hidden="1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hidden="1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hidden="1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hidden="1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hidden="1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hidden="1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hidden="1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hidden="1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hidden="1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hidden="1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hidden="1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hidden="1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hidden="1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hidden="1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hidden="1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hidden="1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hidden="1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hidden="1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hidden="1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hidden="1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hidden="1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hidden="1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hidden="1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hidden="1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hidden="1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hidden="1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hidden="1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hidden="1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hidden="1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hidden="1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hidden="1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hidden="1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hidden="1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hidden="1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hidden="1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hidden="1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hidden="1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hidden="1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hidden="1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hidden="1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hidden="1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hidden="1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hidden="1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hidden="1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hidden="1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hidden="1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hidden="1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hidden="1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hidden="1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hidden="1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hidden="1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hidden="1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hidden="1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hidden="1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hidden="1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hidden="1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hidden="1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hidden="1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hidden="1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hidden="1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hidden="1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hidden="1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hidden="1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hidden="1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hidden="1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hidden="1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hidden="1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hidden="1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hidden="1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hidden="1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hidden="1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hidden="1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hidden="1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hidden="1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hidden="1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hidden="1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hidden="1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hidden="1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hidden="1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hidden="1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hidden="1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hidden="1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hidden="1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hidden="1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hidden="1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hidden="1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hidden="1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hidden="1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hidden="1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hidden="1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hidden="1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hidden="1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hidden="1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N989145"/>
      </filters>
    </filterColumn>
  </autoFilter>
  <mergeCells count="159"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H9" sqref="H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44774</v>
      </c>
      <c r="C7" s="29">
        <f>SUMIF(SUSS!H:H,'Control de pagos'!K1,SUSS!I:I)</f>
        <v>34905.919999999998</v>
      </c>
      <c r="D7" s="29">
        <f>'Control de pagos'!K2</f>
        <v>1348.7232000000001</v>
      </c>
      <c r="E7" s="42">
        <f>C7+D7</f>
        <v>36254.643199999999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2022-09-13T11:38:06Z</dcterms:modified>
</cp:coreProperties>
</file>