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<sst xmlns="http://schemas.openxmlformats.org/spreadsheetml/2006/main" count="2859" uniqueCount="131">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</sst>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39" activePane="bottomLeft" state="frozen"/>
      <selection pane="bottomLeft" activeCell="G55" sqref="G5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/>
      <c r="D56" s="37"/>
      <c r="E56" s="8"/>
      <c r="F56" s="5"/>
      <c r="G56" s="7"/>
      <c r="H56" s="75" t="str">
        <f t="shared" si="13"/>
        <v/>
      </c>
      <c r="I56" s="38" t="str">
        <f t="shared" si="14"/>
        <v/>
      </c>
      <c r="J56" s="39">
        <f t="shared" si="15"/>
        <v>0</v>
      </c>
    </row>
    <row r="57" spans="2:10">
      <c r="B57" s="33">
        <v>44986</v>
      </c>
      <c r="C57" s="36"/>
      <c r="D57" s="37"/>
      <c r="E57" s="8"/>
      <c r="F57" s="5"/>
      <c r="G57" s="7"/>
      <c r="H57" s="75" t="str">
        <f t="shared" si="13"/>
        <v/>
      </c>
      <c r="I57" s="38" t="str">
        <f t="shared" si="14"/>
        <v/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48" t="s">
        <v>75</v>
      </c>
      <c r="C6" s="148"/>
      <c r="D6" s="148"/>
      <c r="E6" s="14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8" t="s">
        <v>48</v>
      </c>
      <c r="B12" s="138" t="s">
        <v>49</v>
      </c>
      <c r="C12" s="138" t="s">
        <v>50</v>
      </c>
      <c r="D12" s="140" t="s">
        <v>51</v>
      </c>
      <c r="E12" s="141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39"/>
      <c r="B13" s="139"/>
      <c r="C13" s="139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2">
        <v>23</v>
      </c>
      <c r="D14" s="145">
        <v>0.02</v>
      </c>
      <c r="E14" s="145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3"/>
      <c r="D15" s="146"/>
      <c r="E15" s="146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3"/>
      <c r="D16" s="146"/>
      <c r="E16" s="146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3"/>
      <c r="D17" s="146"/>
      <c r="E17" s="146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4"/>
      <c r="D18" s="147"/>
      <c r="E18" s="147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48" t="s">
        <v>89</v>
      </c>
      <c r="C19" s="148"/>
      <c r="D19" s="148"/>
      <c r="E19" s="14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8" t="s">
        <v>48</v>
      </c>
      <c r="B25" s="138" t="s">
        <v>49</v>
      </c>
      <c r="C25" s="138" t="s">
        <v>50</v>
      </c>
      <c r="D25" s="140" t="s">
        <v>51</v>
      </c>
      <c r="E25" s="141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39"/>
      <c r="B26" s="139"/>
      <c r="C26" s="139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2">
        <v>121</v>
      </c>
      <c r="D27" s="145">
        <v>0.02</v>
      </c>
      <c r="E27" s="145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3"/>
      <c r="D28" s="146"/>
      <c r="E28" s="146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3"/>
      <c r="D29" s="146"/>
      <c r="E29" s="146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3"/>
      <c r="D30" s="146"/>
      <c r="E30" s="146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4"/>
      <c r="D31" s="147"/>
      <c r="E31" s="147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48" t="s">
        <v>93</v>
      </c>
      <c r="C32" s="148"/>
      <c r="D32" s="148"/>
      <c r="E32" s="14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8" t="s">
        <v>48</v>
      </c>
      <c r="B38" s="138" t="s">
        <v>49</v>
      </c>
      <c r="C38" s="138" t="s">
        <v>50</v>
      </c>
      <c r="D38" s="140" t="s">
        <v>51</v>
      </c>
      <c r="E38" s="141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39"/>
      <c r="B39" s="139"/>
      <c r="C39" s="139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2">
        <v>1</v>
      </c>
      <c r="D40" s="145">
        <v>0</v>
      </c>
      <c r="E40" s="145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3"/>
      <c r="D41" s="146"/>
      <c r="E41" s="146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3"/>
      <c r="D42" s="146"/>
      <c r="E42" s="146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3"/>
      <c r="D43" s="146"/>
      <c r="E43" s="146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4"/>
      <c r="D44" s="147"/>
      <c r="E44" s="147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48" t="s">
        <v>127</v>
      </c>
      <c r="C45" s="148"/>
      <c r="D45" s="148"/>
      <c r="E45" s="14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48"/>
      <c r="C58" s="148"/>
      <c r="D58" s="148"/>
      <c r="E58" s="14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48"/>
      <c r="C71" s="148"/>
      <c r="D71" s="148"/>
      <c r="E71" s="14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48"/>
      <c r="C84" s="148"/>
      <c r="D84" s="148"/>
      <c r="E84" s="14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48"/>
      <c r="C97" s="148"/>
      <c r="D97" s="148"/>
      <c r="E97" s="14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48"/>
      <c r="C110" s="148"/>
      <c r="D110" s="148"/>
      <c r="E110" s="14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48"/>
      <c r="C123" s="148"/>
      <c r="D123" s="148"/>
      <c r="E123" s="14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48"/>
      <c r="C136" s="148"/>
      <c r="D136" s="148"/>
      <c r="E136" s="14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48"/>
      <c r="C149" s="148"/>
      <c r="D149" s="148"/>
      <c r="E149" s="14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91" activePane="bottomLeft" state="frozen"/>
      <selection activeCell="B1" sqref="B1"/>
      <selection pane="bottomLeft" activeCell="N97" sqref="N97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44927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57">
        <v>1</v>
      </c>
      <c r="D5" s="159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58"/>
      <c r="D6" s="160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57">
        <v>2</v>
      </c>
      <c r="D7" s="159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58"/>
      <c r="D8" s="160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57">
        <v>3</v>
      </c>
      <c r="D9" s="159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58"/>
      <c r="D10" s="160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57">
        <v>4</v>
      </c>
      <c r="D11" s="159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58"/>
      <c r="D12" s="160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57">
        <v>5</v>
      </c>
      <c r="D13" s="159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58"/>
      <c r="D14" s="160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57">
        <v>6</v>
      </c>
      <c r="D15" s="159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58"/>
      <c r="D16" s="160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1">
        <v>7</v>
      </c>
      <c r="D17" s="153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2"/>
      <c r="D18" s="154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57">
        <v>8</v>
      </c>
      <c r="D19" s="159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58"/>
      <c r="D20" s="160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1">
        <v>9</v>
      </c>
      <c r="D21" s="153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2"/>
      <c r="D22" s="154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57">
        <v>10</v>
      </c>
      <c r="D23" s="159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58"/>
      <c r="D24" s="160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57">
        <v>11</v>
      </c>
      <c r="D25" s="159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58"/>
      <c r="D26" s="160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57">
        <v>12</v>
      </c>
      <c r="D27" s="159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58"/>
      <c r="D28" s="160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57">
        <v>13</v>
      </c>
      <c r="D29" s="159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58"/>
      <c r="D30" s="160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57">
        <v>14</v>
      </c>
      <c r="D31" s="159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58"/>
      <c r="D32" s="160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57">
        <v>15</v>
      </c>
      <c r="D33" s="159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58"/>
      <c r="D34" s="160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57">
        <v>16</v>
      </c>
      <c r="D35" s="159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58"/>
      <c r="D36" s="160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57">
        <v>17</v>
      </c>
      <c r="D37" s="159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58"/>
      <c r="D38" s="160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57">
        <v>18</v>
      </c>
      <c r="D39" s="159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58"/>
      <c r="D40" s="160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57">
        <v>19</v>
      </c>
      <c r="D41" s="159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58"/>
      <c r="D42" s="160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57">
        <v>20</v>
      </c>
      <c r="D43" s="159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58"/>
      <c r="D44" s="160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61">
        <v>21</v>
      </c>
      <c r="D45" s="163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62"/>
      <c r="D46" s="164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57">
        <v>22</v>
      </c>
      <c r="D47" s="159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58"/>
      <c r="D48" s="160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7">
        <v>1</v>
      </c>
      <c r="D51" s="159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8"/>
      <c r="D52" s="160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7">
        <v>2</v>
      </c>
      <c r="D53" s="159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8"/>
      <c r="D54" s="160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7">
        <v>3</v>
      </c>
      <c r="D55" s="159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8"/>
      <c r="D56" s="160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7">
        <v>4</v>
      </c>
      <c r="D57" s="159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8"/>
      <c r="D58" s="160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7">
        <v>5</v>
      </c>
      <c r="D59" s="159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8"/>
      <c r="D60" s="160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7">
        <v>6</v>
      </c>
      <c r="D61" s="159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8"/>
      <c r="D62" s="160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1">
        <v>7</v>
      </c>
      <c r="D63" s="153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2"/>
      <c r="D64" s="154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7">
        <v>8</v>
      </c>
      <c r="D65" s="159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8"/>
      <c r="D66" s="160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7">
        <v>9</v>
      </c>
      <c r="D67" s="153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8"/>
      <c r="D68" s="154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7">
        <v>10</v>
      </c>
      <c r="D69" s="159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8"/>
      <c r="D70" s="160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7">
        <v>11</v>
      </c>
      <c r="D71" s="159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8"/>
      <c r="D72" s="160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7">
        <v>12</v>
      </c>
      <c r="D73" s="159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8"/>
      <c r="D74" s="160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7">
        <v>13</v>
      </c>
      <c r="D75" s="159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8"/>
      <c r="D76" s="160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7">
        <v>14</v>
      </c>
      <c r="D77" s="159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8"/>
      <c r="D78" s="160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7">
        <v>15</v>
      </c>
      <c r="D79" s="159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8"/>
      <c r="D80" s="160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7">
        <v>16</v>
      </c>
      <c r="D81" s="159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8"/>
      <c r="D82" s="160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7">
        <v>17</v>
      </c>
      <c r="D83" s="159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8"/>
      <c r="D84" s="160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7">
        <v>18</v>
      </c>
      <c r="D85" s="159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8"/>
      <c r="D86" s="160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7">
        <v>19</v>
      </c>
      <c r="D87" s="159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8"/>
      <c r="D88" s="160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7">
        <v>20</v>
      </c>
      <c r="D89" s="159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8"/>
      <c r="D90" s="160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61">
        <v>21</v>
      </c>
      <c r="D91" s="163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2"/>
      <c r="D92" s="164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7">
        <v>22</v>
      </c>
      <c r="D93" s="159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8"/>
      <c r="D94" s="160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57">
        <v>23</v>
      </c>
      <c r="D95" s="159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58"/>
      <c r="D96" s="160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57">
        <v>24</v>
      </c>
      <c r="D97" s="159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58"/>
      <c r="D98" s="160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61">
        <v>25</v>
      </c>
      <c r="D99" s="163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62"/>
      <c r="D100" s="164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61">
        <v>26</v>
      </c>
      <c r="D101" s="163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62"/>
      <c r="D102" s="164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42">
        <v>27</v>
      </c>
      <c r="D103" s="155">
        <v>5734.54</v>
      </c>
      <c r="E103" s="95">
        <v>3169.29</v>
      </c>
      <c r="F103" s="96" t="s">
        <v>88</v>
      </c>
      <c r="G103" s="95">
        <v>8903.83</v>
      </c>
      <c r="H103" s="98">
        <v>44973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44"/>
      <c r="D104" s="156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42">
        <v>28</v>
      </c>
      <c r="D105" s="155">
        <v>5734.54</v>
      </c>
      <c r="E105" s="95">
        <v>3272.51</v>
      </c>
      <c r="F105" s="96" t="s">
        <v>88</v>
      </c>
      <c r="G105" s="95">
        <v>9007.0499999999993</v>
      </c>
      <c r="H105" s="98">
        <v>45001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44"/>
      <c r="D106" s="156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42">
        <v>29</v>
      </c>
      <c r="D107" s="155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44"/>
      <c r="D108" s="156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42">
        <v>30</v>
      </c>
      <c r="D109" s="155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44"/>
      <c r="D110" s="156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2">
        <v>31</v>
      </c>
      <c r="D111" s="155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4"/>
      <c r="D112" s="156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2">
        <v>32</v>
      </c>
      <c r="D113" s="155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4"/>
      <c r="D114" s="156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2">
        <v>33</v>
      </c>
      <c r="D115" s="155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4"/>
      <c r="D116" s="156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2">
        <v>34</v>
      </c>
      <c r="D117" s="155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4"/>
      <c r="D118" s="156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2">
        <v>35</v>
      </c>
      <c r="D119" s="155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4"/>
      <c r="D120" s="156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2">
        <v>36</v>
      </c>
      <c r="D121" s="155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4"/>
      <c r="D122" s="156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2">
        <v>37</v>
      </c>
      <c r="D123" s="155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4"/>
      <c r="D124" s="156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2">
        <v>38</v>
      </c>
      <c r="D125" s="155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4"/>
      <c r="D126" s="156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2">
        <v>39</v>
      </c>
      <c r="D127" s="155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4"/>
      <c r="D128" s="156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2">
        <v>40</v>
      </c>
      <c r="D129" s="155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4"/>
      <c r="D130" s="156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2">
        <v>41</v>
      </c>
      <c r="D131" s="155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4"/>
      <c r="D132" s="156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2">
        <v>42</v>
      </c>
      <c r="D133" s="155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4"/>
      <c r="D134" s="156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2">
        <v>43</v>
      </c>
      <c r="D135" s="155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4"/>
      <c r="D136" s="156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2">
        <v>44</v>
      </c>
      <c r="D137" s="155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4"/>
      <c r="D138" s="156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2">
        <v>45</v>
      </c>
      <c r="D139" s="155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4"/>
      <c r="D140" s="156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2">
        <v>46</v>
      </c>
      <c r="D141" s="155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4"/>
      <c r="D142" s="156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2">
        <v>47</v>
      </c>
      <c r="D143" s="155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4"/>
      <c r="D144" s="156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2">
        <v>48</v>
      </c>
      <c r="D145" s="155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4"/>
      <c r="D146" s="156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2">
        <v>49</v>
      </c>
      <c r="D147" s="155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4"/>
      <c r="D148" s="156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2">
        <v>50</v>
      </c>
      <c r="D149" s="155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4"/>
      <c r="D150" s="156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2">
        <v>51</v>
      </c>
      <c r="D151" s="155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4"/>
      <c r="D152" s="156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2">
        <v>52</v>
      </c>
      <c r="D153" s="155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4"/>
      <c r="D154" s="156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2">
        <v>53</v>
      </c>
      <c r="D155" s="155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4"/>
      <c r="D156" s="156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2">
        <v>54</v>
      </c>
      <c r="D157" s="155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4"/>
      <c r="D158" s="156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2">
        <v>55</v>
      </c>
      <c r="D159" s="155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4"/>
      <c r="D160" s="156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2">
        <v>56</v>
      </c>
      <c r="D161" s="155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4"/>
      <c r="D162" s="156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2">
        <v>57</v>
      </c>
      <c r="D163" s="155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4"/>
      <c r="D164" s="156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2">
        <v>58</v>
      </c>
      <c r="D165" s="155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4"/>
      <c r="D166" s="156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2">
        <v>59</v>
      </c>
      <c r="D167" s="155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4"/>
      <c r="D168" s="156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2">
        <v>60</v>
      </c>
      <c r="D169" s="155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4"/>
      <c r="D170" s="156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2">
        <v>61</v>
      </c>
      <c r="D171" s="155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4"/>
      <c r="D172" s="156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2">
        <v>62</v>
      </c>
      <c r="D173" s="155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4"/>
      <c r="D174" s="156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2">
        <v>63</v>
      </c>
      <c r="D175" s="155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4"/>
      <c r="D176" s="156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2">
        <v>64</v>
      </c>
      <c r="D177" s="155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4"/>
      <c r="D178" s="156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2">
        <v>65</v>
      </c>
      <c r="D179" s="155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4"/>
      <c r="D180" s="156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2">
        <v>66</v>
      </c>
      <c r="D181" s="155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4"/>
      <c r="D182" s="156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2">
        <v>67</v>
      </c>
      <c r="D183" s="155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4"/>
      <c r="D184" s="156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2">
        <v>68</v>
      </c>
      <c r="D185" s="155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4"/>
      <c r="D186" s="156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2">
        <v>69</v>
      </c>
      <c r="D187" s="155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4"/>
      <c r="D188" s="156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2">
        <v>70</v>
      </c>
      <c r="D189" s="155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4"/>
      <c r="D190" s="156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2">
        <v>71</v>
      </c>
      <c r="D191" s="155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4"/>
      <c r="D192" s="156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2">
        <v>72</v>
      </c>
      <c r="D193" s="155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4"/>
      <c r="D194" s="156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2">
        <v>73</v>
      </c>
      <c r="D195" s="155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4"/>
      <c r="D196" s="156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2">
        <v>74</v>
      </c>
      <c r="D197" s="155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4"/>
      <c r="D198" s="156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2">
        <v>75</v>
      </c>
      <c r="D199" s="155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4"/>
      <c r="D200" s="156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2">
        <v>76</v>
      </c>
      <c r="D201" s="155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4"/>
      <c r="D202" s="156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2">
        <v>77</v>
      </c>
      <c r="D203" s="155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4"/>
      <c r="D204" s="156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2">
        <v>78</v>
      </c>
      <c r="D205" s="155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4"/>
      <c r="D206" s="156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2">
        <v>79</v>
      </c>
      <c r="D207" s="155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4"/>
      <c r="D208" s="156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2">
        <v>80</v>
      </c>
      <c r="D209" s="155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4"/>
      <c r="D210" s="156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2">
        <v>81</v>
      </c>
      <c r="D211" s="155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4"/>
      <c r="D212" s="156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2">
        <v>82</v>
      </c>
      <c r="D213" s="155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4"/>
      <c r="D214" s="156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2">
        <v>83</v>
      </c>
      <c r="D215" s="155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4"/>
      <c r="D216" s="156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2">
        <v>84</v>
      </c>
      <c r="D217" s="155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4"/>
      <c r="D218" s="156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2">
        <v>85</v>
      </c>
      <c r="D219" s="155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4"/>
      <c r="D220" s="156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2">
        <v>86</v>
      </c>
      <c r="D221" s="155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4"/>
      <c r="D222" s="156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2">
        <v>87</v>
      </c>
      <c r="D223" s="155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4"/>
      <c r="D224" s="156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2">
        <v>88</v>
      </c>
      <c r="D225" s="155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4"/>
      <c r="D226" s="156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2">
        <v>89</v>
      </c>
      <c r="D227" s="155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4"/>
      <c r="D228" s="156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2">
        <v>90</v>
      </c>
      <c r="D229" s="155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4"/>
      <c r="D230" s="156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2">
        <v>91</v>
      </c>
      <c r="D231" s="155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4"/>
      <c r="D232" s="156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2">
        <v>92</v>
      </c>
      <c r="D233" s="155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4"/>
      <c r="D234" s="156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2">
        <v>93</v>
      </c>
      <c r="D235" s="155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4"/>
      <c r="D236" s="156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2">
        <v>94</v>
      </c>
      <c r="D237" s="155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4"/>
      <c r="D238" s="156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2">
        <v>95</v>
      </c>
      <c r="D239" s="155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4"/>
      <c r="D240" s="156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2">
        <v>96</v>
      </c>
      <c r="D241" s="155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4"/>
      <c r="D242" s="156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2">
        <v>97</v>
      </c>
      <c r="D243" s="155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4"/>
      <c r="D244" s="156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2">
        <v>98</v>
      </c>
      <c r="D245" s="155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4"/>
      <c r="D246" s="156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2">
        <v>99</v>
      </c>
      <c r="D247" s="155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4"/>
      <c r="D248" s="156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2">
        <v>100</v>
      </c>
      <c r="D249" s="155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4"/>
      <c r="D250" s="156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2">
        <v>101</v>
      </c>
      <c r="D251" s="155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4"/>
      <c r="D252" s="156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2">
        <v>102</v>
      </c>
      <c r="D253" s="155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4"/>
      <c r="D254" s="156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2">
        <v>103</v>
      </c>
      <c r="D255" s="155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4"/>
      <c r="D256" s="156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2">
        <v>104</v>
      </c>
      <c r="D257" s="155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4"/>
      <c r="D258" s="156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2">
        <v>105</v>
      </c>
      <c r="D259" s="155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4"/>
      <c r="D260" s="156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2">
        <v>106</v>
      </c>
      <c r="D261" s="155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4"/>
      <c r="D262" s="156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2">
        <v>107</v>
      </c>
      <c r="D263" s="155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4"/>
      <c r="D264" s="156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2">
        <v>108</v>
      </c>
      <c r="D265" s="155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4"/>
      <c r="D266" s="156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2">
        <v>109</v>
      </c>
      <c r="D267" s="155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4"/>
      <c r="D268" s="156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2">
        <v>110</v>
      </c>
      <c r="D269" s="155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4"/>
      <c r="D270" s="156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2">
        <v>111</v>
      </c>
      <c r="D271" s="155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4"/>
      <c r="D272" s="156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2">
        <v>112</v>
      </c>
      <c r="D273" s="155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4"/>
      <c r="D274" s="156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2">
        <v>113</v>
      </c>
      <c r="D275" s="155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4"/>
      <c r="D276" s="156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2">
        <v>114</v>
      </c>
      <c r="D277" s="155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4"/>
      <c r="D278" s="156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2">
        <v>115</v>
      </c>
      <c r="D279" s="155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4"/>
      <c r="D280" s="156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2">
        <v>116</v>
      </c>
      <c r="D281" s="155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4"/>
      <c r="D282" s="156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2">
        <v>117</v>
      </c>
      <c r="D283" s="155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4"/>
      <c r="D284" s="156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2">
        <v>118</v>
      </c>
      <c r="D285" s="155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4"/>
      <c r="D286" s="156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2">
        <v>119</v>
      </c>
      <c r="D287" s="155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4"/>
      <c r="D288" s="156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2">
        <v>120</v>
      </c>
      <c r="D289" s="155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4"/>
      <c r="D290" s="156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customHeight="1" thickBot="1">
      <c r="A295" s="11" t="str">
        <f t="shared" si="13"/>
        <v>O809994 1</v>
      </c>
      <c r="B295" s="3" t="s">
        <v>127</v>
      </c>
      <c r="C295" s="151">
        <v>1</v>
      </c>
      <c r="D295" s="153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customHeight="1" thickBot="1">
      <c r="A296" s="11" t="str">
        <f t="shared" si="13"/>
        <v>O809994 1</v>
      </c>
      <c r="B296" s="3" t="s">
        <v>127</v>
      </c>
      <c r="C296" s="152"/>
      <c r="D296" s="154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customHeight="1" thickBot="1">
      <c r="A297" s="11" t="str">
        <f t="shared" si="13"/>
        <v>O809994 2</v>
      </c>
      <c r="B297" s="3" t="s">
        <v>127</v>
      </c>
      <c r="C297" s="151">
        <v>2</v>
      </c>
      <c r="D297" s="153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customHeight="1" thickBot="1">
      <c r="A298" s="11" t="str">
        <f t="shared" ref="A298:A361" si="16">B298&amp;" "&amp;IF(C298="",C297,C298)</f>
        <v>O809994 2</v>
      </c>
      <c r="B298" s="3" t="s">
        <v>127</v>
      </c>
      <c r="C298" s="152"/>
      <c r="D298" s="154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customHeight="1" thickBot="1">
      <c r="A299" s="11" t="str">
        <f t="shared" si="16"/>
        <v>O809994 3</v>
      </c>
      <c r="B299" s="3" t="s">
        <v>127</v>
      </c>
      <c r="C299" s="151">
        <v>3</v>
      </c>
      <c r="D299" s="153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customHeight="1" thickBot="1">
      <c r="A300" s="11" t="str">
        <f t="shared" si="16"/>
        <v>O809994 3</v>
      </c>
      <c r="B300" s="3" t="s">
        <v>127</v>
      </c>
      <c r="C300" s="152"/>
      <c r="D300" s="154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/>
  <mergeCells count="291">
    <mergeCell ref="C1:H1"/>
    <mergeCell ref="C5:C6"/>
    <mergeCell ref="D5:D6"/>
    <mergeCell ref="C7:C8"/>
    <mergeCell ref="D7:D8"/>
    <mergeCell ref="C15:C16"/>
    <mergeCell ref="D15:D16"/>
    <mergeCell ref="C17:C18"/>
    <mergeCell ref="D17:D18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3" sqref="F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44927</v>
      </c>
      <c r="C7" s="29">
        <f>SUMIF(SUSS!H:H,'Control de pagos'!K1,SUSS!I:I)</f>
        <v>11711.181939642793</v>
      </c>
      <c r="D7" s="29">
        <f>'Control de pagos'!K2</f>
        <v>0</v>
      </c>
      <c r="E7" s="43">
        <f>C7+D7</f>
        <v>11711.181939642793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2023-02-14T14:54:50Z</dcterms:modified>
</cp:coreProperties>
</file>