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L101" i="2" s="1"/>
  <c r="A102" i="2"/>
  <c r="A103" i="2"/>
  <c r="L103" i="2" s="1"/>
  <c r="A104" i="2"/>
  <c r="A105" i="2"/>
  <c r="L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<sst xmlns="http://schemas.openxmlformats.org/spreadsheetml/2006/main" count="2859" uniqueCount="131">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</sst>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48" activePane="bottomLeft" state="frozen"/>
      <selection pane="bottomLeft" activeCell="F59" sqref="F5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>
        <v>71533.16</v>
      </c>
      <c r="D52" s="37">
        <v>13801.087815582485</v>
      </c>
      <c r="E52" s="8">
        <v>44874</v>
      </c>
      <c r="F52" s="5">
        <v>71533.16</v>
      </c>
      <c r="G52" s="7"/>
      <c r="H52" s="75">
        <f t="shared" si="13"/>
        <v>44835</v>
      </c>
      <c r="I52" s="38">
        <f t="shared" si="14"/>
        <v>13801.087815582485</v>
      </c>
      <c r="J52" s="39">
        <f t="shared" si="15"/>
        <v>0</v>
      </c>
    </row>
    <row r="53" spans="2:10">
      <c r="B53" s="33">
        <v>44866</v>
      </c>
      <c r="C53" s="36">
        <v>80778.78</v>
      </c>
      <c r="D53" s="37">
        <v>12662.846174474482</v>
      </c>
      <c r="E53" s="8">
        <v>44908</v>
      </c>
      <c r="F53" s="5">
        <v>80778.78</v>
      </c>
      <c r="G53" s="7"/>
      <c r="H53" s="75">
        <f t="shared" si="13"/>
        <v>44866</v>
      </c>
      <c r="I53" s="38">
        <f t="shared" si="14"/>
        <v>12662.846174474482</v>
      </c>
      <c r="J53" s="39">
        <f t="shared" si="15"/>
        <v>0</v>
      </c>
    </row>
    <row r="54" spans="2:10">
      <c r="B54" s="33">
        <v>44896</v>
      </c>
      <c r="C54" s="36">
        <v>61722.28</v>
      </c>
      <c r="D54" s="37">
        <v>19104.27</v>
      </c>
      <c r="E54" s="8">
        <v>44930</v>
      </c>
      <c r="F54" s="5">
        <v>61722.28</v>
      </c>
      <c r="G54" s="7"/>
      <c r="H54" s="75">
        <f t="shared" si="13"/>
        <v>44896</v>
      </c>
      <c r="I54" s="38">
        <f t="shared" si="14"/>
        <v>19104.27</v>
      </c>
      <c r="J54" s="39">
        <f t="shared" si="15"/>
        <v>0</v>
      </c>
    </row>
    <row r="55" spans="2:10">
      <c r="B55" s="33">
        <v>44927</v>
      </c>
      <c r="C55" s="36">
        <v>80377.649999999994</v>
      </c>
      <c r="D55" s="37">
        <v>11711.181939642791</v>
      </c>
      <c r="E55" s="8">
        <v>44971</v>
      </c>
      <c r="F55" s="5">
        <v>80377.649999999994</v>
      </c>
      <c r="G55" s="7"/>
      <c r="H55" s="75">
        <f t="shared" si="13"/>
        <v>44927</v>
      </c>
      <c r="I55" s="38">
        <f t="shared" si="14"/>
        <v>11711.181939642793</v>
      </c>
      <c r="J55" s="39">
        <f t="shared" si="15"/>
        <v>0</v>
      </c>
    </row>
    <row r="56" spans="2:10">
      <c r="B56" s="33">
        <v>44958</v>
      </c>
      <c r="C56" s="36">
        <v>49724.94</v>
      </c>
      <c r="D56" s="37">
        <v>14134.159586235133</v>
      </c>
      <c r="E56" s="8">
        <v>44994</v>
      </c>
      <c r="F56" s="5">
        <v>49724.94</v>
      </c>
      <c r="G56" s="7"/>
      <c r="H56" s="75">
        <f t="shared" si="13"/>
        <v>44958</v>
      </c>
      <c r="I56" s="38">
        <f t="shared" si="14"/>
        <v>14134.159586235133</v>
      </c>
      <c r="J56" s="39">
        <f t="shared" si="15"/>
        <v>0</v>
      </c>
    </row>
    <row r="57" spans="2:10">
      <c r="B57" s="33">
        <v>44986</v>
      </c>
      <c r="C57" s="36">
        <v>92899.42</v>
      </c>
      <c r="D57" s="37">
        <v>16380.78431839867</v>
      </c>
      <c r="E57" s="8">
        <v>45029</v>
      </c>
      <c r="F57" s="5">
        <v>92899.42</v>
      </c>
      <c r="G57" s="7"/>
      <c r="H57" s="75">
        <f t="shared" si="13"/>
        <v>44986</v>
      </c>
      <c r="I57" s="38">
        <f t="shared" si="14"/>
        <v>16380.78431839867</v>
      </c>
      <c r="J57" s="39">
        <f t="shared" si="15"/>
        <v>0</v>
      </c>
    </row>
    <row r="58" spans="2:10">
      <c r="B58" s="33">
        <v>45017</v>
      </c>
      <c r="C58" s="36">
        <v>109317.93</v>
      </c>
      <c r="D58" s="37">
        <v>25493.448570724955</v>
      </c>
      <c r="E58" s="8">
        <v>45058</v>
      </c>
      <c r="F58" s="5">
        <v>109317.93</v>
      </c>
      <c r="G58" s="7"/>
      <c r="H58" s="75">
        <f t="shared" si="13"/>
        <v>45017</v>
      </c>
      <c r="I58" s="38">
        <f t="shared" si="14"/>
        <v>25493.448570724955</v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38" t="s">
        <v>75</v>
      </c>
      <c r="C6" s="138"/>
      <c r="D6" s="138"/>
      <c r="E6" s="13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9" t="s">
        <v>48</v>
      </c>
      <c r="B12" s="139" t="s">
        <v>49</v>
      </c>
      <c r="C12" s="139" t="s">
        <v>50</v>
      </c>
      <c r="D12" s="141" t="s">
        <v>51</v>
      </c>
      <c r="E12" s="142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40"/>
      <c r="B13" s="140"/>
      <c r="C13" s="140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3">
        <v>23</v>
      </c>
      <c r="D14" s="146">
        <v>0.02</v>
      </c>
      <c r="E14" s="146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4"/>
      <c r="D15" s="147"/>
      <c r="E15" s="147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4"/>
      <c r="D16" s="147"/>
      <c r="E16" s="147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4"/>
      <c r="D17" s="147"/>
      <c r="E17" s="147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5"/>
      <c r="D18" s="148"/>
      <c r="E18" s="148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38" t="s">
        <v>89</v>
      </c>
      <c r="C19" s="138"/>
      <c r="D19" s="138"/>
      <c r="E19" s="13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9" t="s">
        <v>48</v>
      </c>
      <c r="B25" s="139" t="s">
        <v>49</v>
      </c>
      <c r="C25" s="139" t="s">
        <v>50</v>
      </c>
      <c r="D25" s="141" t="s">
        <v>51</v>
      </c>
      <c r="E25" s="142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40"/>
      <c r="B26" s="140"/>
      <c r="C26" s="140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3">
        <v>121</v>
      </c>
      <c r="D27" s="146">
        <v>0.02</v>
      </c>
      <c r="E27" s="146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4"/>
      <c r="D28" s="147"/>
      <c r="E28" s="147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4"/>
      <c r="D29" s="147"/>
      <c r="E29" s="147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4"/>
      <c r="D30" s="147"/>
      <c r="E30" s="147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5"/>
      <c r="D31" s="148"/>
      <c r="E31" s="148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38" t="s">
        <v>93</v>
      </c>
      <c r="C32" s="138"/>
      <c r="D32" s="138"/>
      <c r="E32" s="13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9" t="s">
        <v>48</v>
      </c>
      <c r="B38" s="139" t="s">
        <v>49</v>
      </c>
      <c r="C38" s="139" t="s">
        <v>50</v>
      </c>
      <c r="D38" s="141" t="s">
        <v>51</v>
      </c>
      <c r="E38" s="142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40"/>
      <c r="B39" s="140"/>
      <c r="C39" s="140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3">
        <v>1</v>
      </c>
      <c r="D40" s="146">
        <v>0</v>
      </c>
      <c r="E40" s="146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4"/>
      <c r="D41" s="147"/>
      <c r="E41" s="147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4"/>
      <c r="D42" s="147"/>
      <c r="E42" s="147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4"/>
      <c r="D43" s="147"/>
      <c r="E43" s="147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5"/>
      <c r="D44" s="148"/>
      <c r="E44" s="148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38" t="s">
        <v>127</v>
      </c>
      <c r="C45" s="138"/>
      <c r="D45" s="138"/>
      <c r="E45" s="13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38"/>
      <c r="C58" s="138"/>
      <c r="D58" s="138"/>
      <c r="E58" s="13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38"/>
      <c r="C71" s="138"/>
      <c r="D71" s="138"/>
      <c r="E71" s="13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38"/>
      <c r="C84" s="138"/>
      <c r="D84" s="138"/>
      <c r="E84" s="13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38"/>
      <c r="C97" s="138"/>
      <c r="D97" s="138"/>
      <c r="E97" s="13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38"/>
      <c r="C110" s="138"/>
      <c r="D110" s="138"/>
      <c r="E110" s="13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38"/>
      <c r="C123" s="138"/>
      <c r="D123" s="138"/>
      <c r="E123" s="13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38"/>
      <c r="C136" s="138"/>
      <c r="D136" s="138"/>
      <c r="E136" s="13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38"/>
      <c r="C149" s="138"/>
      <c r="D149" s="138"/>
      <c r="E149" s="13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M299" sqref="M29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91" activePane="bottomLeft" state="frozen"/>
      <selection activeCell="B1" sqref="B1"/>
      <selection pane="bottomLeft" activeCell="I108" sqref="I108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45017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hidden="1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hidden="1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hidden="1" thickBot="1">
      <c r="A5" s="11" t="str">
        <f t="shared" si="1"/>
        <v>O030524 1</v>
      </c>
      <c r="B5" s="3" t="s">
        <v>75</v>
      </c>
      <c r="C5" s="151">
        <v>1</v>
      </c>
      <c r="D5" s="153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hidden="1" thickBot="1">
      <c r="A6" s="11" t="str">
        <f t="shared" si="1"/>
        <v>O030524 1</v>
      </c>
      <c r="B6" s="3" t="s">
        <v>75</v>
      </c>
      <c r="C6" s="152"/>
      <c r="D6" s="154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hidden="1" thickBot="1">
      <c r="A7" s="11" t="str">
        <f t="shared" si="1"/>
        <v>O030524 2</v>
      </c>
      <c r="B7" s="3" t="s">
        <v>75</v>
      </c>
      <c r="C7" s="151">
        <v>2</v>
      </c>
      <c r="D7" s="153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hidden="1" thickBot="1">
      <c r="A8" s="11" t="str">
        <f t="shared" si="1"/>
        <v>O030524 2</v>
      </c>
      <c r="B8" s="3" t="s">
        <v>75</v>
      </c>
      <c r="C8" s="152"/>
      <c r="D8" s="154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hidden="1" thickBot="1">
      <c r="A9" s="11" t="str">
        <f t="shared" si="1"/>
        <v>O030524 3</v>
      </c>
      <c r="B9" s="3" t="s">
        <v>75</v>
      </c>
      <c r="C9" s="151">
        <v>3</v>
      </c>
      <c r="D9" s="153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hidden="1" thickBot="1">
      <c r="A10" s="11" t="str">
        <f t="shared" si="1"/>
        <v>O030524 3</v>
      </c>
      <c r="B10" s="3" t="s">
        <v>75</v>
      </c>
      <c r="C10" s="152"/>
      <c r="D10" s="154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hidden="1" thickBot="1">
      <c r="A11" s="11" t="str">
        <f t="shared" si="1"/>
        <v>O030524 4</v>
      </c>
      <c r="B11" s="3" t="s">
        <v>75</v>
      </c>
      <c r="C11" s="151">
        <v>4</v>
      </c>
      <c r="D11" s="153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hidden="1" thickBot="1">
      <c r="A12" s="11" t="str">
        <f t="shared" si="1"/>
        <v>O030524 4</v>
      </c>
      <c r="B12" s="3" t="s">
        <v>75</v>
      </c>
      <c r="C12" s="152"/>
      <c r="D12" s="154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hidden="1" thickBot="1">
      <c r="A13" s="11" t="str">
        <f t="shared" si="1"/>
        <v>O030524 5</v>
      </c>
      <c r="B13" s="3" t="s">
        <v>75</v>
      </c>
      <c r="C13" s="151">
        <v>5</v>
      </c>
      <c r="D13" s="153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hidden="1" thickBot="1">
      <c r="A14" s="11" t="str">
        <f t="shared" si="1"/>
        <v>O030524 5</v>
      </c>
      <c r="B14" s="3" t="s">
        <v>75</v>
      </c>
      <c r="C14" s="152"/>
      <c r="D14" s="154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hidden="1" thickBot="1">
      <c r="A15" s="11" t="str">
        <f t="shared" si="1"/>
        <v>O030524 6</v>
      </c>
      <c r="B15" s="3" t="s">
        <v>75</v>
      </c>
      <c r="C15" s="151">
        <v>6</v>
      </c>
      <c r="D15" s="153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hidden="1" thickBot="1">
      <c r="A16" s="11" t="str">
        <f t="shared" si="1"/>
        <v>O030524 6</v>
      </c>
      <c r="B16" s="3" t="s">
        <v>75</v>
      </c>
      <c r="C16" s="152"/>
      <c r="D16" s="154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hidden="1" thickBot="1">
      <c r="A17" s="11" t="str">
        <f t="shared" si="1"/>
        <v>O030524 7</v>
      </c>
      <c r="B17" s="3" t="s">
        <v>75</v>
      </c>
      <c r="C17" s="155">
        <v>7</v>
      </c>
      <c r="D17" s="157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hidden="1" thickBot="1">
      <c r="A18" s="11" t="str">
        <f t="shared" si="1"/>
        <v>O030524 7</v>
      </c>
      <c r="B18" s="3" t="s">
        <v>75</v>
      </c>
      <c r="C18" s="156"/>
      <c r="D18" s="158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hidden="1" thickBot="1">
      <c r="A19" s="11" t="str">
        <f t="shared" si="1"/>
        <v>O030524 8</v>
      </c>
      <c r="B19" s="3" t="s">
        <v>75</v>
      </c>
      <c r="C19" s="151">
        <v>8</v>
      </c>
      <c r="D19" s="153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hidden="1" thickBot="1">
      <c r="A20" s="11" t="str">
        <f t="shared" si="1"/>
        <v>O030524 8</v>
      </c>
      <c r="B20" s="3" t="s">
        <v>75</v>
      </c>
      <c r="C20" s="152"/>
      <c r="D20" s="154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hidden="1" thickBot="1">
      <c r="A21" s="11" t="str">
        <f t="shared" si="1"/>
        <v>O030524 9</v>
      </c>
      <c r="B21" s="3" t="s">
        <v>75</v>
      </c>
      <c r="C21" s="155">
        <v>9</v>
      </c>
      <c r="D21" s="157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hidden="1" thickBot="1">
      <c r="A22" s="11" t="str">
        <f t="shared" si="1"/>
        <v>O030524 9</v>
      </c>
      <c r="B22" s="3" t="s">
        <v>75</v>
      </c>
      <c r="C22" s="156"/>
      <c r="D22" s="158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hidden="1" thickBot="1">
      <c r="A23" s="11" t="str">
        <f t="shared" si="1"/>
        <v>O030524 10</v>
      </c>
      <c r="B23" s="3" t="s">
        <v>75</v>
      </c>
      <c r="C23" s="151">
        <v>10</v>
      </c>
      <c r="D23" s="153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hidden="1" thickBot="1">
      <c r="A24" s="11" t="str">
        <f t="shared" si="1"/>
        <v>O030524 10</v>
      </c>
      <c r="B24" s="3" t="s">
        <v>75</v>
      </c>
      <c r="C24" s="152"/>
      <c r="D24" s="154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hidden="1" thickBot="1">
      <c r="A25" s="11" t="str">
        <f t="shared" si="1"/>
        <v>O030524 11</v>
      </c>
      <c r="B25" s="3" t="s">
        <v>75</v>
      </c>
      <c r="C25" s="151">
        <v>11</v>
      </c>
      <c r="D25" s="153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hidden="1" thickBot="1">
      <c r="A26" s="11" t="str">
        <f t="shared" si="1"/>
        <v>O030524 11</v>
      </c>
      <c r="B26" s="3" t="s">
        <v>75</v>
      </c>
      <c r="C26" s="152"/>
      <c r="D26" s="154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hidden="1" thickBot="1">
      <c r="A27" s="11" t="str">
        <f t="shared" si="1"/>
        <v>O030524 12</v>
      </c>
      <c r="B27" s="3" t="s">
        <v>75</v>
      </c>
      <c r="C27" s="151">
        <v>12</v>
      </c>
      <c r="D27" s="153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hidden="1" thickBot="1">
      <c r="A28" s="11" t="str">
        <f t="shared" si="1"/>
        <v>O030524 12</v>
      </c>
      <c r="B28" s="3" t="s">
        <v>75</v>
      </c>
      <c r="C28" s="152"/>
      <c r="D28" s="154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hidden="1" thickBot="1">
      <c r="A29" s="11" t="str">
        <f t="shared" si="1"/>
        <v>O030524 13</v>
      </c>
      <c r="B29" s="3" t="s">
        <v>75</v>
      </c>
      <c r="C29" s="151">
        <v>13</v>
      </c>
      <c r="D29" s="153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hidden="1" thickBot="1">
      <c r="A30" s="11" t="str">
        <f t="shared" si="1"/>
        <v>O030524 13</v>
      </c>
      <c r="B30" s="3" t="s">
        <v>75</v>
      </c>
      <c r="C30" s="152"/>
      <c r="D30" s="154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hidden="1" thickBot="1">
      <c r="A31" s="11" t="str">
        <f t="shared" si="1"/>
        <v>O030524 14</v>
      </c>
      <c r="B31" s="3" t="s">
        <v>75</v>
      </c>
      <c r="C31" s="151">
        <v>14</v>
      </c>
      <c r="D31" s="153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hidden="1" thickBot="1">
      <c r="A32" s="11" t="str">
        <f t="shared" si="1"/>
        <v>O030524 14</v>
      </c>
      <c r="B32" s="3" t="s">
        <v>75</v>
      </c>
      <c r="C32" s="152"/>
      <c r="D32" s="154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hidden="1" thickBot="1">
      <c r="A33" s="11" t="str">
        <f t="shared" si="1"/>
        <v>O030524 15</v>
      </c>
      <c r="B33" s="3" t="s">
        <v>75</v>
      </c>
      <c r="C33" s="151">
        <v>15</v>
      </c>
      <c r="D33" s="153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hidden="1" thickBot="1">
      <c r="A34" s="11" t="str">
        <f t="shared" si="1"/>
        <v>O030524 15</v>
      </c>
      <c r="B34" s="3" t="s">
        <v>75</v>
      </c>
      <c r="C34" s="152"/>
      <c r="D34" s="154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hidden="1" thickBot="1">
      <c r="A35" s="11" t="str">
        <f t="shared" si="1"/>
        <v>O030524 16</v>
      </c>
      <c r="B35" s="3" t="s">
        <v>75</v>
      </c>
      <c r="C35" s="151">
        <v>16</v>
      </c>
      <c r="D35" s="153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hidden="1" thickBot="1">
      <c r="A36" s="11" t="str">
        <f t="shared" si="1"/>
        <v>O030524 16</v>
      </c>
      <c r="B36" s="3" t="s">
        <v>75</v>
      </c>
      <c r="C36" s="152"/>
      <c r="D36" s="154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hidden="1" thickBot="1">
      <c r="A37" s="11" t="str">
        <f t="shared" si="1"/>
        <v>O030524 17</v>
      </c>
      <c r="B37" s="3" t="s">
        <v>75</v>
      </c>
      <c r="C37" s="151">
        <v>17</v>
      </c>
      <c r="D37" s="153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hidden="1" thickBot="1">
      <c r="A38" s="11" t="str">
        <f t="shared" si="1"/>
        <v>O030524 17</v>
      </c>
      <c r="B38" s="3" t="s">
        <v>75</v>
      </c>
      <c r="C38" s="152"/>
      <c r="D38" s="154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hidden="1" thickBot="1">
      <c r="A39" s="11" t="str">
        <f t="shared" si="1"/>
        <v>O030524 18</v>
      </c>
      <c r="B39" s="3" t="s">
        <v>75</v>
      </c>
      <c r="C39" s="151">
        <v>18</v>
      </c>
      <c r="D39" s="153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hidden="1" thickBot="1">
      <c r="A40" s="11" t="str">
        <f t="shared" si="1"/>
        <v>O030524 18</v>
      </c>
      <c r="B40" s="3" t="s">
        <v>75</v>
      </c>
      <c r="C40" s="152"/>
      <c r="D40" s="154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hidden="1" thickBot="1">
      <c r="A41" s="11" t="str">
        <f t="shared" si="1"/>
        <v>O030524 19</v>
      </c>
      <c r="B41" s="3" t="s">
        <v>75</v>
      </c>
      <c r="C41" s="151">
        <v>19</v>
      </c>
      <c r="D41" s="153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hidden="1" thickBot="1">
      <c r="A42" s="11" t="str">
        <f t="shared" ref="A42:A105" si="4">B42&amp;" "&amp;IF(C42="",C41,C42)</f>
        <v>O030524 19</v>
      </c>
      <c r="B42" s="3" t="s">
        <v>75</v>
      </c>
      <c r="C42" s="152"/>
      <c r="D42" s="154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hidden="1" thickBot="1">
      <c r="A43" s="11" t="str">
        <f t="shared" si="4"/>
        <v>O030524 20</v>
      </c>
      <c r="B43" s="3" t="s">
        <v>75</v>
      </c>
      <c r="C43" s="151">
        <v>20</v>
      </c>
      <c r="D43" s="153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hidden="1" thickBot="1">
      <c r="A44" s="11" t="str">
        <f t="shared" si="4"/>
        <v>O030524 20</v>
      </c>
      <c r="B44" s="3" t="s">
        <v>75</v>
      </c>
      <c r="C44" s="152"/>
      <c r="D44" s="154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hidden="1" thickBot="1">
      <c r="A45" s="11" t="str">
        <f t="shared" si="4"/>
        <v>O030524 21</v>
      </c>
      <c r="B45" s="3" t="s">
        <v>75</v>
      </c>
      <c r="C45" s="159">
        <v>21</v>
      </c>
      <c r="D45" s="161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hidden="1" thickBot="1">
      <c r="A46" s="11" t="str">
        <f t="shared" si="4"/>
        <v>O030524 21</v>
      </c>
      <c r="B46" s="3" t="s">
        <v>75</v>
      </c>
      <c r="C46" s="160"/>
      <c r="D46" s="162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hidden="1" thickBot="1">
      <c r="A47" s="11" t="str">
        <f t="shared" si="4"/>
        <v>O030524 22</v>
      </c>
      <c r="B47" s="3" t="s">
        <v>75</v>
      </c>
      <c r="C47" s="151">
        <v>22</v>
      </c>
      <c r="D47" s="153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hidden="1" thickBot="1">
      <c r="A48" s="11" t="str">
        <f t="shared" si="4"/>
        <v>O030524 22</v>
      </c>
      <c r="B48" s="3" t="s">
        <v>75</v>
      </c>
      <c r="C48" s="152"/>
      <c r="D48" s="154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51">
        <v>1</v>
      </c>
      <c r="D51" s="153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52"/>
      <c r="D52" s="154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51">
        <v>2</v>
      </c>
      <c r="D53" s="153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52"/>
      <c r="D54" s="154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51">
        <v>3</v>
      </c>
      <c r="D55" s="153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52"/>
      <c r="D56" s="154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51">
        <v>4</v>
      </c>
      <c r="D57" s="153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52"/>
      <c r="D58" s="154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51">
        <v>5</v>
      </c>
      <c r="D59" s="153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52"/>
      <c r="D60" s="154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51">
        <v>6</v>
      </c>
      <c r="D61" s="153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52"/>
      <c r="D62" s="154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5">
        <v>7</v>
      </c>
      <c r="D63" s="157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6"/>
      <c r="D64" s="158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51">
        <v>8</v>
      </c>
      <c r="D65" s="153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52"/>
      <c r="D66" s="154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51">
        <v>9</v>
      </c>
      <c r="D67" s="157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52"/>
      <c r="D68" s="158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51">
        <v>10</v>
      </c>
      <c r="D69" s="153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52"/>
      <c r="D70" s="154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51">
        <v>11</v>
      </c>
      <c r="D71" s="153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52"/>
      <c r="D72" s="154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51">
        <v>12</v>
      </c>
      <c r="D73" s="153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52"/>
      <c r="D74" s="154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51">
        <v>13</v>
      </c>
      <c r="D75" s="153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52"/>
      <c r="D76" s="154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51">
        <v>14</v>
      </c>
      <c r="D77" s="153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52"/>
      <c r="D78" s="154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51">
        <v>15</v>
      </c>
      <c r="D79" s="153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52"/>
      <c r="D80" s="154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51">
        <v>16</v>
      </c>
      <c r="D81" s="153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52"/>
      <c r="D82" s="154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51">
        <v>17</v>
      </c>
      <c r="D83" s="153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52"/>
      <c r="D84" s="154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51">
        <v>18</v>
      </c>
      <c r="D85" s="153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52"/>
      <c r="D86" s="154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51">
        <v>19</v>
      </c>
      <c r="D87" s="153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52"/>
      <c r="D88" s="154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51">
        <v>20</v>
      </c>
      <c r="D89" s="153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52"/>
      <c r="D90" s="154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59">
        <v>21</v>
      </c>
      <c r="D91" s="161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60"/>
      <c r="D92" s="162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51">
        <v>22</v>
      </c>
      <c r="D93" s="153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52"/>
      <c r="D94" s="154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51">
        <v>23</v>
      </c>
      <c r="D95" s="153">
        <v>5734.54</v>
      </c>
      <c r="E95" s="106">
        <v>2706.7</v>
      </c>
      <c r="F95" s="107" t="s">
        <v>88</v>
      </c>
      <c r="G95" s="106">
        <v>8441.24</v>
      </c>
      <c r="H95" s="108">
        <v>44850</v>
      </c>
      <c r="I95" s="42">
        <v>44850</v>
      </c>
      <c r="J95" s="30">
        <f t="shared" si="6"/>
        <v>44835</v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52"/>
      <c r="D96" s="154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51">
        <v>24</v>
      </c>
      <c r="D97" s="153">
        <v>5734.54</v>
      </c>
      <c r="E97" s="106">
        <v>2825.22</v>
      </c>
      <c r="F97" s="107" t="s">
        <v>88</v>
      </c>
      <c r="G97" s="106">
        <v>8559.76</v>
      </c>
      <c r="H97" s="108">
        <v>44881</v>
      </c>
      <c r="I97" s="42">
        <v>44881</v>
      </c>
      <c r="J97" s="30">
        <f t="shared" si="6"/>
        <v>44866</v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52"/>
      <c r="D98" s="154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59">
        <v>25</v>
      </c>
      <c r="D99" s="161">
        <v>5734.54</v>
      </c>
      <c r="E99" s="122">
        <v>2936.08</v>
      </c>
      <c r="F99" s="121" t="s">
        <v>88</v>
      </c>
      <c r="G99" s="122">
        <v>8670.6200000000008</v>
      </c>
      <c r="H99" s="123">
        <v>44911</v>
      </c>
      <c r="I99" s="42">
        <v>44911</v>
      </c>
      <c r="J99" s="30">
        <f t="shared" si="6"/>
        <v>44896</v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60"/>
      <c r="D100" s="162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59">
        <v>26</v>
      </c>
      <c r="D101" s="161">
        <v>5734.54</v>
      </c>
      <c r="E101" s="122">
        <v>3054.6</v>
      </c>
      <c r="F101" s="121" t="s">
        <v>88</v>
      </c>
      <c r="G101" s="122">
        <v>8789.14</v>
      </c>
      <c r="H101" s="123">
        <v>44942</v>
      </c>
      <c r="I101" s="42">
        <v>44942</v>
      </c>
      <c r="J101" s="30">
        <f t="shared" si="6"/>
        <v>44927</v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60"/>
      <c r="D102" s="162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51">
        <v>27</v>
      </c>
      <c r="D103" s="153">
        <v>5734.54</v>
      </c>
      <c r="E103" s="106">
        <v>3169.29</v>
      </c>
      <c r="F103" s="107" t="s">
        <v>88</v>
      </c>
      <c r="G103" s="106">
        <v>8903.83</v>
      </c>
      <c r="H103" s="108">
        <v>44973</v>
      </c>
      <c r="I103" s="42">
        <v>44973</v>
      </c>
      <c r="J103" s="30">
        <f t="shared" si="6"/>
        <v>44958</v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52"/>
      <c r="D104" s="154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51">
        <v>28</v>
      </c>
      <c r="D105" s="153">
        <v>5734.54</v>
      </c>
      <c r="E105" s="106">
        <v>3272.51</v>
      </c>
      <c r="F105" s="107" t="s">
        <v>88</v>
      </c>
      <c r="G105" s="106">
        <v>9007.0499999999993</v>
      </c>
      <c r="H105" s="108">
        <v>45001</v>
      </c>
      <c r="I105" s="42">
        <v>45001</v>
      </c>
      <c r="J105" s="30">
        <f t="shared" si="6"/>
        <v>44986</v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52"/>
      <c r="D106" s="154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51">
        <v>29</v>
      </c>
      <c r="D107" s="153">
        <v>5734.54</v>
      </c>
      <c r="E107" s="106">
        <v>3398.67</v>
      </c>
      <c r="F107" s="107" t="s">
        <v>88</v>
      </c>
      <c r="G107" s="106">
        <v>9133.2099999999991</v>
      </c>
      <c r="H107" s="108">
        <v>45032</v>
      </c>
      <c r="I107" s="42">
        <v>45032</v>
      </c>
      <c r="J107" s="30">
        <f t="shared" si="6"/>
        <v>45017</v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52"/>
      <c r="D108" s="154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43">
        <v>30</v>
      </c>
      <c r="D109" s="163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45"/>
      <c r="D110" s="164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43">
        <v>31</v>
      </c>
      <c r="D111" s="163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45"/>
      <c r="D112" s="164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3">
        <v>32</v>
      </c>
      <c r="D113" s="163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5"/>
      <c r="D114" s="164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3">
        <v>33</v>
      </c>
      <c r="D115" s="163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5"/>
      <c r="D116" s="164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3">
        <v>34</v>
      </c>
      <c r="D117" s="163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5"/>
      <c r="D118" s="164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3">
        <v>35</v>
      </c>
      <c r="D119" s="163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5"/>
      <c r="D120" s="164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3">
        <v>36</v>
      </c>
      <c r="D121" s="163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5"/>
      <c r="D122" s="164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3">
        <v>37</v>
      </c>
      <c r="D123" s="163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5"/>
      <c r="D124" s="164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3">
        <v>38</v>
      </c>
      <c r="D125" s="163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5"/>
      <c r="D126" s="164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3">
        <v>39</v>
      </c>
      <c r="D127" s="163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5"/>
      <c r="D128" s="164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3">
        <v>40</v>
      </c>
      <c r="D129" s="163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5"/>
      <c r="D130" s="164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3">
        <v>41</v>
      </c>
      <c r="D131" s="163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5"/>
      <c r="D132" s="164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3">
        <v>42</v>
      </c>
      <c r="D133" s="163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5"/>
      <c r="D134" s="164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3">
        <v>43</v>
      </c>
      <c r="D135" s="163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5"/>
      <c r="D136" s="164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3">
        <v>44</v>
      </c>
      <c r="D137" s="163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5"/>
      <c r="D138" s="164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3">
        <v>45</v>
      </c>
      <c r="D139" s="163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5"/>
      <c r="D140" s="164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3">
        <v>46</v>
      </c>
      <c r="D141" s="163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5"/>
      <c r="D142" s="164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3">
        <v>47</v>
      </c>
      <c r="D143" s="163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5"/>
      <c r="D144" s="164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3">
        <v>48</v>
      </c>
      <c r="D145" s="163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5"/>
      <c r="D146" s="164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3">
        <v>49</v>
      </c>
      <c r="D147" s="163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5"/>
      <c r="D148" s="164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3">
        <v>50</v>
      </c>
      <c r="D149" s="163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5"/>
      <c r="D150" s="164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3">
        <v>51</v>
      </c>
      <c r="D151" s="163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5"/>
      <c r="D152" s="164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3">
        <v>52</v>
      </c>
      <c r="D153" s="163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5"/>
      <c r="D154" s="164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3">
        <v>53</v>
      </c>
      <c r="D155" s="163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5"/>
      <c r="D156" s="164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3">
        <v>54</v>
      </c>
      <c r="D157" s="163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5"/>
      <c r="D158" s="164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3">
        <v>55</v>
      </c>
      <c r="D159" s="163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5"/>
      <c r="D160" s="164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3">
        <v>56</v>
      </c>
      <c r="D161" s="163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5"/>
      <c r="D162" s="164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3">
        <v>57</v>
      </c>
      <c r="D163" s="163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5"/>
      <c r="D164" s="164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3">
        <v>58</v>
      </c>
      <c r="D165" s="163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5"/>
      <c r="D166" s="164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3">
        <v>59</v>
      </c>
      <c r="D167" s="163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5"/>
      <c r="D168" s="164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3">
        <v>60</v>
      </c>
      <c r="D169" s="163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5"/>
      <c r="D170" s="164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3">
        <v>61</v>
      </c>
      <c r="D171" s="163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5"/>
      <c r="D172" s="164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3">
        <v>62</v>
      </c>
      <c r="D173" s="163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5"/>
      <c r="D174" s="164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3">
        <v>63</v>
      </c>
      <c r="D175" s="163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5"/>
      <c r="D176" s="164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3">
        <v>64</v>
      </c>
      <c r="D177" s="163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5"/>
      <c r="D178" s="164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3">
        <v>65</v>
      </c>
      <c r="D179" s="163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5"/>
      <c r="D180" s="164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3">
        <v>66</v>
      </c>
      <c r="D181" s="163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5"/>
      <c r="D182" s="164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3">
        <v>67</v>
      </c>
      <c r="D183" s="163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5"/>
      <c r="D184" s="164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3">
        <v>68</v>
      </c>
      <c r="D185" s="163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5"/>
      <c r="D186" s="164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3">
        <v>69</v>
      </c>
      <c r="D187" s="163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5"/>
      <c r="D188" s="164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3">
        <v>70</v>
      </c>
      <c r="D189" s="163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5"/>
      <c r="D190" s="164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3">
        <v>71</v>
      </c>
      <c r="D191" s="163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5"/>
      <c r="D192" s="164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3">
        <v>72</v>
      </c>
      <c r="D193" s="163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5"/>
      <c r="D194" s="164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3">
        <v>73</v>
      </c>
      <c r="D195" s="163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5"/>
      <c r="D196" s="164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3">
        <v>74</v>
      </c>
      <c r="D197" s="163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5"/>
      <c r="D198" s="164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3">
        <v>75</v>
      </c>
      <c r="D199" s="163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5"/>
      <c r="D200" s="164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3">
        <v>76</v>
      </c>
      <c r="D201" s="163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5"/>
      <c r="D202" s="164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3">
        <v>77</v>
      </c>
      <c r="D203" s="163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5"/>
      <c r="D204" s="164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3">
        <v>78</v>
      </c>
      <c r="D205" s="163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5"/>
      <c r="D206" s="164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3">
        <v>79</v>
      </c>
      <c r="D207" s="163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5"/>
      <c r="D208" s="164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3">
        <v>80</v>
      </c>
      <c r="D209" s="163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5"/>
      <c r="D210" s="164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3">
        <v>81</v>
      </c>
      <c r="D211" s="163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5"/>
      <c r="D212" s="164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3">
        <v>82</v>
      </c>
      <c r="D213" s="163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5"/>
      <c r="D214" s="164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3">
        <v>83</v>
      </c>
      <c r="D215" s="163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5"/>
      <c r="D216" s="164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3">
        <v>84</v>
      </c>
      <c r="D217" s="163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5"/>
      <c r="D218" s="164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3">
        <v>85</v>
      </c>
      <c r="D219" s="163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5"/>
      <c r="D220" s="164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3">
        <v>86</v>
      </c>
      <c r="D221" s="163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5"/>
      <c r="D222" s="164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3">
        <v>87</v>
      </c>
      <c r="D223" s="163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5"/>
      <c r="D224" s="164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3">
        <v>88</v>
      </c>
      <c r="D225" s="163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5"/>
      <c r="D226" s="164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3">
        <v>89</v>
      </c>
      <c r="D227" s="163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5"/>
      <c r="D228" s="164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3">
        <v>90</v>
      </c>
      <c r="D229" s="163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5"/>
      <c r="D230" s="164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3">
        <v>91</v>
      </c>
      <c r="D231" s="163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5"/>
      <c r="D232" s="164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3">
        <v>92</v>
      </c>
      <c r="D233" s="163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5"/>
      <c r="D234" s="164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3">
        <v>93</v>
      </c>
      <c r="D235" s="163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5"/>
      <c r="D236" s="164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3">
        <v>94</v>
      </c>
      <c r="D237" s="163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5"/>
      <c r="D238" s="164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3">
        <v>95</v>
      </c>
      <c r="D239" s="163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5"/>
      <c r="D240" s="164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3">
        <v>96</v>
      </c>
      <c r="D241" s="163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5"/>
      <c r="D242" s="164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3">
        <v>97</v>
      </c>
      <c r="D243" s="163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5"/>
      <c r="D244" s="164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3">
        <v>98</v>
      </c>
      <c r="D245" s="163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5"/>
      <c r="D246" s="164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3">
        <v>99</v>
      </c>
      <c r="D247" s="163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5"/>
      <c r="D248" s="164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3">
        <v>100</v>
      </c>
      <c r="D249" s="163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5"/>
      <c r="D250" s="164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3">
        <v>101</v>
      </c>
      <c r="D251" s="163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5"/>
      <c r="D252" s="164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3">
        <v>102</v>
      </c>
      <c r="D253" s="163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5"/>
      <c r="D254" s="164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3">
        <v>103</v>
      </c>
      <c r="D255" s="163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5"/>
      <c r="D256" s="164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3">
        <v>104</v>
      </c>
      <c r="D257" s="163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5"/>
      <c r="D258" s="164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3">
        <v>105</v>
      </c>
      <c r="D259" s="163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5"/>
      <c r="D260" s="164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3">
        <v>106</v>
      </c>
      <c r="D261" s="163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5"/>
      <c r="D262" s="164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3">
        <v>107</v>
      </c>
      <c r="D263" s="163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5"/>
      <c r="D264" s="164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3">
        <v>108</v>
      </c>
      <c r="D265" s="163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5"/>
      <c r="D266" s="164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3">
        <v>109</v>
      </c>
      <c r="D267" s="163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5"/>
      <c r="D268" s="164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3">
        <v>110</v>
      </c>
      <c r="D269" s="163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5"/>
      <c r="D270" s="164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3">
        <v>111</v>
      </c>
      <c r="D271" s="163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5"/>
      <c r="D272" s="164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3">
        <v>112</v>
      </c>
      <c r="D273" s="163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5"/>
      <c r="D274" s="164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3">
        <v>113</v>
      </c>
      <c r="D275" s="163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5"/>
      <c r="D276" s="164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3">
        <v>114</v>
      </c>
      <c r="D277" s="163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5"/>
      <c r="D278" s="164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3">
        <v>115</v>
      </c>
      <c r="D279" s="163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5"/>
      <c r="D280" s="164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3">
        <v>116</v>
      </c>
      <c r="D281" s="163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5"/>
      <c r="D282" s="164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3">
        <v>117</v>
      </c>
      <c r="D283" s="163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5"/>
      <c r="D284" s="164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3">
        <v>118</v>
      </c>
      <c r="D285" s="163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5"/>
      <c r="D286" s="164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3">
        <v>119</v>
      </c>
      <c r="D287" s="163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5"/>
      <c r="D288" s="164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3">
        <v>120</v>
      </c>
      <c r="D289" s="163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5"/>
      <c r="D290" s="164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hidden="1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hidden="1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hidden="1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hidden="1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hidden="1" customHeight="1" thickBot="1">
      <c r="A295" s="11" t="str">
        <f t="shared" si="13"/>
        <v>O809994 1</v>
      </c>
      <c r="B295" s="3" t="s">
        <v>127</v>
      </c>
      <c r="C295" s="155">
        <v>1</v>
      </c>
      <c r="D295" s="157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hidden="1" customHeight="1" thickBot="1">
      <c r="A296" s="11" t="str">
        <f t="shared" si="13"/>
        <v>O809994 1</v>
      </c>
      <c r="B296" s="3" t="s">
        <v>127</v>
      </c>
      <c r="C296" s="156"/>
      <c r="D296" s="158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hidden="1" customHeight="1" thickBot="1">
      <c r="A297" s="11" t="str">
        <f t="shared" si="13"/>
        <v>O809994 2</v>
      </c>
      <c r="B297" s="3" t="s">
        <v>127</v>
      </c>
      <c r="C297" s="155">
        <v>2</v>
      </c>
      <c r="D297" s="157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hidden="1" customHeight="1" thickBot="1">
      <c r="A298" s="11" t="str">
        <f t="shared" ref="A298:A361" si="16">B298&amp;" "&amp;IF(C298="",C297,C298)</f>
        <v>O809994 2</v>
      </c>
      <c r="B298" s="3" t="s">
        <v>127</v>
      </c>
      <c r="C298" s="156"/>
      <c r="D298" s="158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hidden="1" customHeight="1" thickBot="1">
      <c r="A299" s="11" t="str">
        <f t="shared" si="16"/>
        <v>O809994 3</v>
      </c>
      <c r="B299" s="3" t="s">
        <v>127</v>
      </c>
      <c r="C299" s="155">
        <v>3</v>
      </c>
      <c r="D299" s="157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hidden="1" customHeight="1" thickBot="1">
      <c r="A300" s="11" t="str">
        <f t="shared" si="16"/>
        <v>O809994 3</v>
      </c>
      <c r="B300" s="3" t="s">
        <v>127</v>
      </c>
      <c r="C300" s="156"/>
      <c r="D300" s="158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>
    <filterColumn colId="0">
      <filters>
        <filter val="O030563"/>
      </filters>
    </filterColumn>
  </autoFilter>
  <mergeCells count="291"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1:H1"/>
    <mergeCell ref="C5:C6"/>
    <mergeCell ref="D5:D6"/>
    <mergeCell ref="C7:C8"/>
    <mergeCell ref="D7:D8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45017</v>
      </c>
      <c r="C7" s="29">
        <f>SUMIF(SUSS!H:H,'Control de pagos'!K1,SUSS!I:I)</f>
        <v>25493.448570724955</v>
      </c>
      <c r="D7" s="29">
        <f>'Control de pagos'!K2</f>
        <v>0</v>
      </c>
      <c r="E7" s="43">
        <f>C7+D7</f>
        <v>25493.448570724955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2023-05-16T14:55:03Z</dcterms:modified>
</cp:coreProperties>
</file>