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70" windowWidth="11340" windowHeight="568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Presupuesto!$A$1:$AA$18</definedName>
  </definedNames>
  <calcPr calcId="144525"/>
</workbook>
</file>

<file path=xl/calcChain.xml><?xml version="1.0" encoding="utf-8"?>
<calcChain xmlns="http://schemas.openxmlformats.org/spreadsheetml/2006/main">
  <c r="AF10" i="3" l="1"/>
  <c r="AF11" i="3"/>
  <c r="AF12" i="3"/>
  <c r="AF13" i="3"/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B10" i="3" l="1"/>
  <c r="AC10" i="3" s="1"/>
  <c r="AD10" i="3" s="1"/>
  <c r="AA13" i="3"/>
  <c r="Z13" i="3"/>
  <c r="V12" i="3"/>
  <c r="V11" i="3"/>
  <c r="AD13" i="3" l="1"/>
  <c r="AE10" i="3"/>
  <c r="AE13" i="3" s="1"/>
  <c r="AB13" i="3"/>
  <c r="AC13" i="3"/>
  <c r="H10" i="3"/>
  <c r="Q10" i="3" l="1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V13" i="3" l="1"/>
  <c r="W13" i="3"/>
  <c r="Q11" i="3"/>
  <c r="Q13" i="3" l="1"/>
  <c r="R11" i="3"/>
  <c r="R13" i="3" l="1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<sst xmlns="http://schemas.openxmlformats.org/spreadsheetml/2006/main" count="48" uniqueCount="27">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</sst>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14" fillId="0" borderId="0" xfId="0" applyFont="1"/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D18" sqref="AD18:AD19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26" width="20.42578125" style="1" hidden="1" customWidth="1"/>
    <col min="27" max="32" width="20.42578125" style="1" customWidth="1"/>
    <col min="33" max="16384" width="11.42578125" style="1"/>
  </cols>
  <sheetData>
    <row r="1" spans="1:32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2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2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2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2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2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2" s="31" customFormat="1" ht="18.75" customHeight="1">
      <c r="A7" s="87" t="s">
        <v>6</v>
      </c>
      <c r="B7" s="87"/>
      <c r="C7" s="87"/>
      <c r="D7" s="87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2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2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  <c r="AF9" s="35">
        <v>45264</v>
      </c>
    </row>
    <row r="10" spans="1:32" s="33" customFormat="1" ht="33.75" customHeight="1">
      <c r="A10" s="69">
        <v>45118</v>
      </c>
      <c r="B10" s="70" t="s">
        <v>24</v>
      </c>
      <c r="C10" s="84"/>
      <c r="D10" s="85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5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5">
        <v>5716.36</v>
      </c>
      <c r="AA10" s="71">
        <v>8440.36</v>
      </c>
      <c r="AB10" s="71">
        <f>+Z10</f>
        <v>5716.36</v>
      </c>
      <c r="AC10" s="71">
        <f>+AB10</f>
        <v>5716.36</v>
      </c>
      <c r="AD10" s="71">
        <f>+AC10</f>
        <v>5716.36</v>
      </c>
      <c r="AE10" s="71">
        <f>+AD10</f>
        <v>5716.36</v>
      </c>
      <c r="AF10" s="71">
        <f>+AE10</f>
        <v>5716.36</v>
      </c>
    </row>
    <row r="11" spans="1:32" s="33" customFormat="1" ht="33.75" customHeight="1">
      <c r="A11" s="110">
        <v>45093</v>
      </c>
      <c r="B11" s="111" t="s">
        <v>4</v>
      </c>
      <c r="C11" s="112"/>
      <c r="D11" s="113" t="s">
        <v>16</v>
      </c>
      <c r="E11" s="113" t="s">
        <v>16</v>
      </c>
      <c r="F11" s="113" t="s">
        <v>16</v>
      </c>
      <c r="G11" s="113">
        <v>23858.16</v>
      </c>
      <c r="H11" s="113" t="s">
        <v>16</v>
      </c>
      <c r="I11" s="114"/>
      <c r="J11" s="114"/>
      <c r="K11" s="114"/>
      <c r="L11" s="114"/>
      <c r="M11" s="114"/>
      <c r="N11" s="114"/>
      <c r="O11" s="113" t="s">
        <v>16</v>
      </c>
      <c r="P11" s="113" t="str">
        <f t="shared" ref="P11:AF12" si="0">+O11</f>
        <v>A Favor</v>
      </c>
      <c r="Q11" s="113" t="str">
        <f t="shared" si="0"/>
        <v>A Favor</v>
      </c>
      <c r="R11" s="113" t="str">
        <f t="shared" si="0"/>
        <v>A Favor</v>
      </c>
      <c r="S11" s="113" t="str">
        <f t="shared" si="0"/>
        <v>A Favor</v>
      </c>
      <c r="T11" s="113" t="str">
        <f t="shared" si="0"/>
        <v>A Favor</v>
      </c>
      <c r="U11" s="113" t="str">
        <f t="shared" si="0"/>
        <v>A Favor</v>
      </c>
      <c r="V11" s="113" t="str">
        <f t="shared" si="0"/>
        <v>A Favor</v>
      </c>
      <c r="W11" s="113" t="str">
        <f t="shared" si="0"/>
        <v>A Favor</v>
      </c>
      <c r="X11" s="113" t="str">
        <f t="shared" si="0"/>
        <v>A Favor</v>
      </c>
      <c r="Y11" s="113" t="str">
        <f t="shared" si="0"/>
        <v>A Favor</v>
      </c>
      <c r="Z11" s="113" t="str">
        <f t="shared" si="0"/>
        <v>A Favor</v>
      </c>
      <c r="AA11" s="113" t="str">
        <f t="shared" si="0"/>
        <v>A Favor</v>
      </c>
      <c r="AB11" s="113" t="str">
        <f t="shared" si="0"/>
        <v>A Favor</v>
      </c>
      <c r="AC11" s="113" t="str">
        <f t="shared" si="0"/>
        <v>A Favor</v>
      </c>
      <c r="AD11" s="113" t="str">
        <f t="shared" si="0"/>
        <v>A Favor</v>
      </c>
      <c r="AE11" s="113" t="str">
        <f t="shared" si="0"/>
        <v>A Favor</v>
      </c>
      <c r="AF11" s="113" t="str">
        <f t="shared" si="0"/>
        <v>A Favor</v>
      </c>
    </row>
    <row r="12" spans="1:32" s="33" customFormat="1" ht="33.75" customHeight="1" thickBot="1">
      <c r="A12" s="110">
        <v>45100</v>
      </c>
      <c r="B12" s="111" t="s">
        <v>5</v>
      </c>
      <c r="C12" s="112"/>
      <c r="D12" s="113" t="s">
        <v>16</v>
      </c>
      <c r="E12" s="113" t="s">
        <v>16</v>
      </c>
      <c r="F12" s="113" t="s">
        <v>16</v>
      </c>
      <c r="G12" s="113">
        <v>1211851.6000000001</v>
      </c>
      <c r="H12" s="113" t="s">
        <v>16</v>
      </c>
      <c r="I12" s="114"/>
      <c r="J12" s="114"/>
      <c r="K12" s="114"/>
      <c r="L12" s="114"/>
      <c r="M12" s="114"/>
      <c r="N12" s="114"/>
      <c r="O12" s="113" t="s">
        <v>16</v>
      </c>
      <c r="P12" s="113" t="str">
        <f t="shared" si="0"/>
        <v>A Favor</v>
      </c>
      <c r="Q12" s="113" t="str">
        <f t="shared" si="0"/>
        <v>A Favor</v>
      </c>
      <c r="R12" s="113" t="str">
        <f t="shared" si="0"/>
        <v>A Favor</v>
      </c>
      <c r="S12" s="113" t="str">
        <f t="shared" si="0"/>
        <v>A Favor</v>
      </c>
      <c r="T12" s="113" t="str">
        <f t="shared" si="0"/>
        <v>A Favor</v>
      </c>
      <c r="U12" s="113" t="str">
        <f t="shared" si="0"/>
        <v>A Favor</v>
      </c>
      <c r="V12" s="113" t="str">
        <f t="shared" si="0"/>
        <v>A Favor</v>
      </c>
      <c r="W12" s="113" t="str">
        <f t="shared" si="0"/>
        <v>A Favor</v>
      </c>
      <c r="X12" s="113" t="str">
        <f t="shared" si="0"/>
        <v>A Favor</v>
      </c>
      <c r="Y12" s="113" t="str">
        <f t="shared" si="0"/>
        <v>A Favor</v>
      </c>
      <c r="Z12" s="113" t="str">
        <f t="shared" si="0"/>
        <v>A Favor</v>
      </c>
      <c r="AA12" s="113" t="str">
        <f t="shared" si="0"/>
        <v>A Favor</v>
      </c>
      <c r="AB12" s="113" t="str">
        <f t="shared" si="0"/>
        <v>A Favor</v>
      </c>
      <c r="AC12" s="113" t="str">
        <f t="shared" si="0"/>
        <v>A Favor</v>
      </c>
      <c r="AD12" s="113" t="str">
        <f t="shared" si="0"/>
        <v>A Favor</v>
      </c>
      <c r="AE12" s="113" t="str">
        <f t="shared" si="0"/>
        <v>A Favor</v>
      </c>
      <c r="AF12" s="113" t="str">
        <f t="shared" si="0"/>
        <v>A Favor</v>
      </c>
    </row>
    <row r="13" spans="1:32" s="32" customFormat="1" ht="12.95" customHeight="1">
      <c r="A13" s="91" t="s">
        <v>2</v>
      </c>
      <c r="B13" s="92"/>
      <c r="C13" s="36"/>
      <c r="D13" s="88">
        <f t="shared" ref="D13:S13" si="1">SUM(D10:D12)</f>
        <v>0</v>
      </c>
      <c r="E13" s="97">
        <f t="shared" si="1"/>
        <v>0</v>
      </c>
      <c r="F13" s="97">
        <f t="shared" si="1"/>
        <v>0</v>
      </c>
      <c r="G13" s="97">
        <f t="shared" si="1"/>
        <v>1235709.76</v>
      </c>
      <c r="H13" s="97">
        <f t="shared" si="1"/>
        <v>7744.68</v>
      </c>
      <c r="I13" s="97">
        <f t="shared" si="1"/>
        <v>0</v>
      </c>
      <c r="J13" s="97">
        <f t="shared" si="1"/>
        <v>0</v>
      </c>
      <c r="K13" s="97">
        <f t="shared" si="1"/>
        <v>0</v>
      </c>
      <c r="L13" s="97">
        <f t="shared" si="1"/>
        <v>0</v>
      </c>
      <c r="M13" s="97">
        <f t="shared" si="1"/>
        <v>0</v>
      </c>
      <c r="N13" s="97">
        <f t="shared" si="1"/>
        <v>0</v>
      </c>
      <c r="O13" s="97">
        <f t="shared" si="1"/>
        <v>9020.1655248618772</v>
      </c>
      <c r="P13" s="97">
        <f t="shared" si="1"/>
        <v>6375</v>
      </c>
      <c r="Q13" s="97">
        <f t="shared" si="1"/>
        <v>6375</v>
      </c>
      <c r="R13" s="97">
        <f t="shared" si="1"/>
        <v>6396.21</v>
      </c>
      <c r="S13" s="97">
        <f t="shared" si="1"/>
        <v>6396.21</v>
      </c>
      <c r="T13" s="97">
        <f t="shared" ref="T13:U13" si="2">SUM(T10:T12)</f>
        <v>6411.21</v>
      </c>
      <c r="U13" s="97">
        <f t="shared" si="2"/>
        <v>6411.21</v>
      </c>
      <c r="V13" s="97">
        <f t="shared" ref="V13" si="3">SUM(V10:V12)</f>
        <v>6430.21</v>
      </c>
      <c r="W13" s="97">
        <f t="shared" ref="W13:X13" si="4">SUM(W10:W12)</f>
        <v>5630.21</v>
      </c>
      <c r="X13" s="97">
        <f t="shared" si="4"/>
        <v>5678.36</v>
      </c>
      <c r="Y13" s="97">
        <f t="shared" ref="Y13:Z13" si="5">SUM(Y10:Y12)</f>
        <v>5695.36</v>
      </c>
      <c r="Z13" s="97">
        <f t="shared" si="5"/>
        <v>5716.36</v>
      </c>
      <c r="AA13" s="97">
        <f t="shared" ref="AA13" si="6">SUM(AA10:AA12)</f>
        <v>8440.36</v>
      </c>
      <c r="AB13" s="97">
        <f t="shared" ref="AB13:AC13" si="7">SUM(AB10:AB12)</f>
        <v>5716.36</v>
      </c>
      <c r="AC13" s="97">
        <f t="shared" si="7"/>
        <v>5716.36</v>
      </c>
      <c r="AD13" s="97">
        <f t="shared" ref="AD13:AE13" si="8">SUM(AD10:AD12)</f>
        <v>5716.36</v>
      </c>
      <c r="AE13" s="97">
        <f t="shared" si="8"/>
        <v>5716.36</v>
      </c>
      <c r="AF13" s="97">
        <f t="shared" ref="AF13" si="9">SUM(AF10:AF12)</f>
        <v>5716.36</v>
      </c>
    </row>
    <row r="14" spans="1:32" s="32" customFormat="1" ht="12.95" customHeight="1">
      <c r="A14" s="93"/>
      <c r="B14" s="94"/>
      <c r="C14" s="37"/>
      <c r="D14" s="8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s="32" customFormat="1" ht="11.25" customHeight="1" thickBot="1">
      <c r="A15" s="95"/>
      <c r="B15" s="96"/>
      <c r="C15" s="38"/>
      <c r="D15" s="90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1">
    <mergeCell ref="AF13:AF15"/>
    <mergeCell ref="AE13:AE15"/>
    <mergeCell ref="AD13:AD15"/>
    <mergeCell ref="AC13:AC15"/>
    <mergeCell ref="AB13:AB15"/>
    <mergeCell ref="U13:U15"/>
    <mergeCell ref="AA13:AA15"/>
    <mergeCell ref="Z13:Z15"/>
    <mergeCell ref="Y13:Y15"/>
    <mergeCell ref="X13:X15"/>
    <mergeCell ref="W13:W15"/>
    <mergeCell ref="Q13:Q15"/>
    <mergeCell ref="P13:P15"/>
    <mergeCell ref="T13:T15"/>
    <mergeCell ref="V13:V15"/>
    <mergeCell ref="S13:S15"/>
    <mergeCell ref="R13:R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74" activePane="bottomLeft" state="frozen"/>
      <selection pane="bottomLeft" activeCell="E81" sqref="E81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86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6" t="s">
        <v>8</v>
      </c>
      <c r="C7" s="59" t="s">
        <v>19</v>
      </c>
      <c r="D7" s="104" t="s">
        <v>9</v>
      </c>
      <c r="F7" s="49" t="s">
        <v>7</v>
      </c>
      <c r="G7" s="106" t="s">
        <v>8</v>
      </c>
      <c r="H7" s="59" t="s">
        <v>22</v>
      </c>
      <c r="I7" s="104" t="s">
        <v>9</v>
      </c>
      <c r="K7" s="49" t="s">
        <v>7</v>
      </c>
      <c r="L7" s="106" t="s">
        <v>8</v>
      </c>
      <c r="M7" s="59" t="s">
        <v>22</v>
      </c>
      <c r="N7" s="104" t="s">
        <v>9</v>
      </c>
    </row>
    <row r="8" spans="1:14" ht="24" customHeight="1" thickBot="1">
      <c r="A8" s="50" t="s">
        <v>10</v>
      </c>
      <c r="B8" s="107"/>
      <c r="C8" s="60" t="s">
        <v>18</v>
      </c>
      <c r="D8" s="105"/>
      <c r="F8" s="50" t="s">
        <v>10</v>
      </c>
      <c r="G8" s="107"/>
      <c r="H8" s="60" t="s">
        <v>21</v>
      </c>
      <c r="I8" s="105"/>
      <c r="K8" s="50" t="s">
        <v>10</v>
      </c>
      <c r="L8" s="107"/>
      <c r="M8" s="60" t="s">
        <v>23</v>
      </c>
      <c r="N8" s="105"/>
    </row>
    <row r="9" spans="1:14" ht="24" hidden="1" customHeight="1" thickBot="1">
      <c r="A9" s="51">
        <v>43481</v>
      </c>
      <c r="B9" s="100">
        <v>2</v>
      </c>
      <c r="C9" s="52"/>
      <c r="D9" s="53" t="e">
        <f>+#REF!</f>
        <v>#REF!</v>
      </c>
      <c r="F9" s="51">
        <v>43481</v>
      </c>
      <c r="G9" s="100">
        <v>2</v>
      </c>
      <c r="H9" s="52"/>
      <c r="I9" s="53" t="e">
        <f>+#REF!</f>
        <v>#REF!</v>
      </c>
      <c r="K9" s="51">
        <v>43481</v>
      </c>
      <c r="L9" s="100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1"/>
      <c r="C10" s="63">
        <v>3905.81</v>
      </c>
      <c r="D10" s="53" t="e">
        <f>+#REF!</f>
        <v>#REF!</v>
      </c>
      <c r="F10" s="54">
        <v>43491</v>
      </c>
      <c r="G10" s="101"/>
      <c r="H10" s="63">
        <v>3905.81</v>
      </c>
      <c r="I10" s="53" t="e">
        <f>+#REF!</f>
        <v>#REF!</v>
      </c>
      <c r="K10" s="54">
        <v>43491</v>
      </c>
      <c r="L10" s="101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100">
        <f>+B9+1</f>
        <v>3</v>
      </c>
      <c r="C11" s="62">
        <v>3867.14</v>
      </c>
      <c r="D11" s="53" t="e">
        <f>+#REF!</f>
        <v>#REF!</v>
      </c>
      <c r="F11" s="51">
        <v>43512</v>
      </c>
      <c r="G11" s="100">
        <f>+G9+1</f>
        <v>3</v>
      </c>
      <c r="H11" s="62">
        <v>3867.14</v>
      </c>
      <c r="I11" s="53" t="e">
        <f>+#REF!</f>
        <v>#REF!</v>
      </c>
      <c r="K11" s="51">
        <v>43512</v>
      </c>
      <c r="L11" s="100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1"/>
      <c r="C12" s="55"/>
      <c r="D12" s="53" t="e">
        <f>+#REF!</f>
        <v>#REF!</v>
      </c>
      <c r="F12" s="54">
        <v>43522</v>
      </c>
      <c r="G12" s="101"/>
      <c r="H12" s="55"/>
      <c r="I12" s="53" t="e">
        <f>+#REF!</f>
        <v>#REF!</v>
      </c>
      <c r="K12" s="54">
        <v>43522</v>
      </c>
      <c r="L12" s="101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100"/>
      <c r="C13" s="55"/>
      <c r="D13" s="53" t="e">
        <f>+#REF!</f>
        <v>#REF!</v>
      </c>
      <c r="F13" s="51">
        <v>43540</v>
      </c>
      <c r="G13" s="100"/>
      <c r="H13" s="55"/>
      <c r="I13" s="53" t="e">
        <f>+#REF!</f>
        <v>#REF!</v>
      </c>
      <c r="K13" s="51">
        <v>43540</v>
      </c>
      <c r="L13" s="100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1"/>
      <c r="C14" s="55"/>
      <c r="D14" s="53" t="e">
        <f>+#REF!</f>
        <v>#REF!</v>
      </c>
      <c r="F14" s="54">
        <v>43550</v>
      </c>
      <c r="G14" s="101"/>
      <c r="H14" s="55"/>
      <c r="I14" s="53" t="e">
        <f>+#REF!</f>
        <v>#REF!</v>
      </c>
      <c r="K14" s="54">
        <v>43550</v>
      </c>
      <c r="L14" s="101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2"/>
      <c r="C15" s="64"/>
      <c r="D15" s="53" t="e">
        <f>+#REF!+C15</f>
        <v>#REF!</v>
      </c>
      <c r="F15" s="54">
        <v>43571</v>
      </c>
      <c r="G15" s="102"/>
      <c r="H15" s="64"/>
      <c r="I15" s="53" t="e">
        <f>+#REF!+H15</f>
        <v>#REF!</v>
      </c>
      <c r="K15" s="54">
        <v>43571</v>
      </c>
      <c r="L15" s="102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3"/>
      <c r="C16" s="64"/>
      <c r="D16" s="53" t="e">
        <f>+#REF!+C16</f>
        <v>#REF!</v>
      </c>
      <c r="F16" s="51">
        <v>43581</v>
      </c>
      <c r="G16" s="103"/>
      <c r="H16" s="64"/>
      <c r="I16" s="53" t="e">
        <f>+#REF!+H16</f>
        <v>#REF!</v>
      </c>
      <c r="K16" s="51">
        <v>43581</v>
      </c>
      <c r="L16" s="103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2"/>
      <c r="C17" s="64"/>
      <c r="D17" s="53" t="e">
        <f>+#REF!+C17</f>
        <v>#REF!</v>
      </c>
      <c r="F17" s="51">
        <v>43601</v>
      </c>
      <c r="G17" s="102"/>
      <c r="H17" s="64"/>
      <c r="I17" s="53" t="e">
        <f>+#REF!+H17</f>
        <v>#REF!</v>
      </c>
      <c r="K17" s="51">
        <v>43601</v>
      </c>
      <c r="L17" s="102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3"/>
      <c r="C18" s="64"/>
      <c r="D18" s="53" t="e">
        <f>+#REF!+C18</f>
        <v>#REF!</v>
      </c>
      <c r="F18" s="51">
        <v>43611</v>
      </c>
      <c r="G18" s="103"/>
      <c r="H18" s="64"/>
      <c r="I18" s="53" t="e">
        <f>+#REF!+H18</f>
        <v>#REF!</v>
      </c>
      <c r="K18" s="51">
        <v>43611</v>
      </c>
      <c r="L18" s="103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2"/>
      <c r="C19" s="64"/>
      <c r="D19" s="53" t="e">
        <f>+#REF!+C19</f>
        <v>#REF!</v>
      </c>
      <c r="F19" s="51">
        <v>43632</v>
      </c>
      <c r="G19" s="102"/>
      <c r="H19" s="64"/>
      <c r="I19" s="53" t="e">
        <f>+#REF!+H19</f>
        <v>#REF!</v>
      </c>
      <c r="K19" s="51">
        <v>43632</v>
      </c>
      <c r="L19" s="102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3"/>
      <c r="C20" s="64"/>
      <c r="D20" s="53" t="e">
        <f>+#REF!+C20</f>
        <v>#REF!</v>
      </c>
      <c r="F20" s="51">
        <v>43642</v>
      </c>
      <c r="G20" s="103"/>
      <c r="H20" s="64"/>
      <c r="I20" s="53" t="e">
        <f>+#REF!+H20</f>
        <v>#REF!</v>
      </c>
      <c r="K20" s="51">
        <v>43642</v>
      </c>
      <c r="L20" s="103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2"/>
      <c r="C21" s="64"/>
      <c r="D21" s="53" t="e">
        <f>+#REF!+C21</f>
        <v>#REF!</v>
      </c>
      <c r="F21" s="51">
        <v>43662</v>
      </c>
      <c r="G21" s="102"/>
      <c r="H21" s="64"/>
      <c r="I21" s="53" t="e">
        <f>+#REF!+H21</f>
        <v>#REF!</v>
      </c>
      <c r="K21" s="51">
        <v>43662</v>
      </c>
      <c r="L21" s="102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3"/>
      <c r="C22" s="64"/>
      <c r="D22" s="53">
        <v>0</v>
      </c>
      <c r="F22" s="51">
        <v>43672</v>
      </c>
      <c r="G22" s="103"/>
      <c r="H22" s="64"/>
      <c r="I22" s="53">
        <v>0</v>
      </c>
      <c r="K22" s="51">
        <v>43672</v>
      </c>
      <c r="L22" s="103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2"/>
      <c r="C24" s="64"/>
      <c r="D24" s="53" t="e">
        <f>+#REF!+C24</f>
        <v>#REF!</v>
      </c>
      <c r="F24" s="51">
        <v>43693</v>
      </c>
      <c r="G24" s="102"/>
      <c r="H24" s="64"/>
      <c r="I24" s="53" t="e">
        <f>+#REF!+H24</f>
        <v>#REF!</v>
      </c>
      <c r="K24" s="51">
        <v>43693</v>
      </c>
      <c r="L24" s="102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3"/>
      <c r="C25" s="64"/>
      <c r="D25" s="53" t="e">
        <f>+#REF!+C25</f>
        <v>#REF!</v>
      </c>
      <c r="F25" s="51">
        <v>43703</v>
      </c>
      <c r="G25" s="103"/>
      <c r="H25" s="64"/>
      <c r="I25" s="53" t="e">
        <f>+#REF!+H25</f>
        <v>#REF!</v>
      </c>
      <c r="K25" s="51">
        <v>43703</v>
      </c>
      <c r="L25" s="103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2"/>
      <c r="C26" s="64"/>
      <c r="D26" s="53" t="e">
        <f>+#REF!+C26</f>
        <v>#REF!</v>
      </c>
      <c r="F26" s="51">
        <v>43724</v>
      </c>
      <c r="G26" s="102"/>
      <c r="H26" s="64"/>
      <c r="I26" s="53" t="e">
        <f>+#REF!+H26</f>
        <v>#REF!</v>
      </c>
      <c r="K26" s="51">
        <v>43724</v>
      </c>
      <c r="L26" s="102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3"/>
      <c r="C27" s="64"/>
      <c r="D27" s="53" t="e">
        <f>+#REF!+C27</f>
        <v>#REF!</v>
      </c>
      <c r="F27" s="51">
        <v>43734</v>
      </c>
      <c r="G27" s="103"/>
      <c r="H27" s="64"/>
      <c r="I27" s="53" t="e">
        <f>+#REF!+H27</f>
        <v>#REF!</v>
      </c>
      <c r="K27" s="51">
        <v>43734</v>
      </c>
      <c r="L27" s="103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2"/>
      <c r="C28" s="66"/>
      <c r="D28" s="53" t="e">
        <f>+#REF!+C28</f>
        <v>#REF!</v>
      </c>
      <c r="F28" s="54">
        <v>43754</v>
      </c>
      <c r="G28" s="102"/>
      <c r="H28" s="66"/>
      <c r="I28" s="53" t="e">
        <f>+#REF!+H28</f>
        <v>#REF!</v>
      </c>
      <c r="K28" s="54">
        <v>43754</v>
      </c>
      <c r="L28" s="102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3"/>
      <c r="C29" s="64"/>
      <c r="D29" s="53" t="e">
        <f>+#REF!+C29</f>
        <v>#REF!</v>
      </c>
      <c r="F29" s="54">
        <v>43764</v>
      </c>
      <c r="G29" s="103"/>
      <c r="H29" s="64"/>
      <c r="I29" s="53" t="e">
        <f>+#REF!+H29</f>
        <v>#REF!</v>
      </c>
      <c r="K29" s="54">
        <v>43764</v>
      </c>
      <c r="L29" s="103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2"/>
      <c r="C30" s="66"/>
      <c r="D30" s="53" t="e">
        <f>+#REF!+C30</f>
        <v>#REF!</v>
      </c>
      <c r="F30" s="54">
        <v>43785</v>
      </c>
      <c r="G30" s="102"/>
      <c r="H30" s="66"/>
      <c r="I30" s="53" t="e">
        <f>+#REF!+H30</f>
        <v>#REF!</v>
      </c>
      <c r="K30" s="54">
        <v>43785</v>
      </c>
      <c r="L30" s="102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3"/>
      <c r="C31" s="64"/>
      <c r="D31" s="53" t="e">
        <f>+#REF!+C31</f>
        <v>#REF!</v>
      </c>
      <c r="E31" s="67" t="s">
        <v>20</v>
      </c>
      <c r="F31" s="54">
        <v>43795</v>
      </c>
      <c r="G31" s="103"/>
      <c r="H31" s="64"/>
      <c r="I31" s="53" t="e">
        <f>+#REF!+H31</f>
        <v>#REF!</v>
      </c>
      <c r="K31" s="54">
        <v>43795</v>
      </c>
      <c r="L31" s="103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100">
        <f>+B30+1</f>
        <v>1</v>
      </c>
      <c r="C32" s="62">
        <v>3591.01</v>
      </c>
      <c r="D32" s="53" t="e">
        <f>+#REF!+C32</f>
        <v>#REF!</v>
      </c>
      <c r="F32" s="54">
        <v>43815</v>
      </c>
      <c r="G32" s="100">
        <f>+G30+1</f>
        <v>1</v>
      </c>
      <c r="H32" s="62">
        <v>3591.01</v>
      </c>
      <c r="I32" s="53" t="e">
        <f>+#REF!+H32</f>
        <v>#REF!</v>
      </c>
      <c r="K32" s="54">
        <v>43815</v>
      </c>
      <c r="L32" s="100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1"/>
      <c r="C33" s="52"/>
      <c r="D33" s="53" t="e">
        <f>+#REF!+C33</f>
        <v>#REF!</v>
      </c>
      <c r="F33" s="54">
        <v>43825</v>
      </c>
      <c r="G33" s="101"/>
      <c r="H33" s="52"/>
      <c r="I33" s="53" t="e">
        <f>+#REF!+H33</f>
        <v>#REF!</v>
      </c>
      <c r="K33" s="54">
        <v>43825</v>
      </c>
      <c r="L33" s="101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100">
        <f>+B32+1</f>
        <v>2</v>
      </c>
      <c r="C34" s="62">
        <v>3543.32</v>
      </c>
      <c r="D34" s="53" t="e">
        <f>+#REF!+C34</f>
        <v>#REF!</v>
      </c>
      <c r="F34" s="54">
        <v>43846</v>
      </c>
      <c r="G34" s="100">
        <f>+G32+1</f>
        <v>2</v>
      </c>
      <c r="H34" s="62">
        <v>3543.32</v>
      </c>
      <c r="I34" s="53" t="e">
        <f>+#REF!+H34</f>
        <v>#REF!</v>
      </c>
      <c r="K34" s="54">
        <v>43846</v>
      </c>
      <c r="L34" s="100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1"/>
      <c r="C35" s="52"/>
      <c r="D35" s="53" t="e">
        <f>+#REF!+C35</f>
        <v>#REF!</v>
      </c>
      <c r="F35" s="51">
        <v>43856</v>
      </c>
      <c r="G35" s="101"/>
      <c r="H35" s="52"/>
      <c r="I35" s="53" t="e">
        <f>+#REF!+H35</f>
        <v>#REF!</v>
      </c>
      <c r="K35" s="51">
        <v>43856</v>
      </c>
      <c r="L35" s="101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100">
        <f>+B34+1</f>
        <v>3</v>
      </c>
      <c r="C36" s="62">
        <v>3520.73</v>
      </c>
      <c r="D36" s="53" t="e">
        <f>+#REF!+C36</f>
        <v>#REF!</v>
      </c>
      <c r="F36" s="54">
        <v>43877</v>
      </c>
      <c r="G36" s="100">
        <f>+G34+1</f>
        <v>3</v>
      </c>
      <c r="H36" s="62">
        <v>3520.73</v>
      </c>
      <c r="I36" s="53" t="e">
        <f>+#REF!+H36</f>
        <v>#REF!</v>
      </c>
      <c r="K36" s="54">
        <v>43877</v>
      </c>
      <c r="L36" s="100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1"/>
      <c r="C37" s="52"/>
      <c r="D37" s="53" t="e">
        <f>+#REF!+C37</f>
        <v>#REF!</v>
      </c>
      <c r="F37" s="54">
        <v>43887</v>
      </c>
      <c r="G37" s="101"/>
      <c r="H37" s="52"/>
      <c r="I37" s="53" t="e">
        <f>+#REF!+H37</f>
        <v>#REF!</v>
      </c>
      <c r="K37" s="54">
        <v>43887</v>
      </c>
      <c r="L37" s="101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100">
        <f>+B36+1</f>
        <v>4</v>
      </c>
      <c r="C38" s="62">
        <v>3498.14</v>
      </c>
      <c r="D38" s="53" t="e">
        <f>+#REF!+C38</f>
        <v>#REF!</v>
      </c>
      <c r="F38" s="54">
        <v>43906</v>
      </c>
      <c r="G38" s="100">
        <f>+G36+1</f>
        <v>4</v>
      </c>
      <c r="H38" s="62">
        <v>3498.14</v>
      </c>
      <c r="I38" s="53" t="e">
        <f>+#REF!+H38</f>
        <v>#REF!</v>
      </c>
      <c r="K38" s="54">
        <v>43906</v>
      </c>
      <c r="L38" s="100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1"/>
      <c r="C39" s="52"/>
      <c r="D39" s="53" t="e">
        <f>+#REF!+C39</f>
        <v>#REF!</v>
      </c>
      <c r="F39" s="54">
        <v>43916</v>
      </c>
      <c r="G39" s="101"/>
      <c r="H39" s="52"/>
      <c r="I39" s="53" t="e">
        <f>+#REF!+H39</f>
        <v>#REF!</v>
      </c>
      <c r="K39" s="54">
        <v>43916</v>
      </c>
      <c r="L39" s="101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100">
        <f>+B38+1</f>
        <v>5</v>
      </c>
      <c r="C40" s="62">
        <v>2776.63</v>
      </c>
      <c r="D40" s="53" t="e">
        <f>+#REF!+C40</f>
        <v>#REF!</v>
      </c>
      <c r="F40" s="54">
        <v>43937</v>
      </c>
      <c r="G40" s="100">
        <f>+G38+1</f>
        <v>5</v>
      </c>
      <c r="H40" s="62">
        <v>2776.63</v>
      </c>
      <c r="I40" s="53" t="e">
        <f>+#REF!+H40</f>
        <v>#REF!</v>
      </c>
      <c r="K40" s="54">
        <v>43937</v>
      </c>
      <c r="L40" s="100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1"/>
      <c r="C41" s="52"/>
      <c r="D41" s="53" t="e">
        <f>+#REF!+C41</f>
        <v>#REF!</v>
      </c>
      <c r="F41" s="54">
        <v>43947</v>
      </c>
      <c r="G41" s="101"/>
      <c r="H41" s="52"/>
      <c r="I41" s="53" t="e">
        <f>+#REF!+H41</f>
        <v>#REF!</v>
      </c>
      <c r="K41" s="54">
        <v>43947</v>
      </c>
      <c r="L41" s="101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100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100">
        <f>+G40+1</f>
        <v>6</v>
      </c>
      <c r="H42" s="62">
        <v>2760.63</v>
      </c>
      <c r="I42" s="53" t="e">
        <f>+#REF!+H42</f>
        <v>#REF!</v>
      </c>
      <c r="K42" s="54">
        <v>43967</v>
      </c>
      <c r="L42" s="100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1"/>
      <c r="C43" s="52"/>
      <c r="D43" s="53" t="e">
        <f>+#REF!+C43</f>
        <v>#REF!</v>
      </c>
      <c r="F43" s="54">
        <v>43977</v>
      </c>
      <c r="G43" s="101"/>
      <c r="H43" s="52"/>
      <c r="I43" s="53" t="e">
        <f>+#REF!+H43</f>
        <v>#REF!</v>
      </c>
      <c r="K43" s="54">
        <v>43977</v>
      </c>
      <c r="L43" s="101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100">
        <f>+B42+1</f>
        <v>7</v>
      </c>
      <c r="C44" s="62">
        <v>2744.64</v>
      </c>
      <c r="D44" s="53">
        <f>+C44</f>
        <v>2744.64</v>
      </c>
      <c r="F44" s="54">
        <v>43998</v>
      </c>
      <c r="G44" s="100">
        <f>+G42+1</f>
        <v>7</v>
      </c>
      <c r="H44" s="62">
        <v>2744.64</v>
      </c>
      <c r="I44" s="53">
        <f>+H44</f>
        <v>2744.64</v>
      </c>
      <c r="K44" s="54">
        <v>43998</v>
      </c>
      <c r="L44" s="100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1"/>
      <c r="C45" s="52">
        <v>2767.51</v>
      </c>
      <c r="D45" s="53">
        <f t="shared" ref="D45:D67" si="0">+C45</f>
        <v>2767.51</v>
      </c>
      <c r="F45" s="51">
        <v>44008</v>
      </c>
      <c r="G45" s="101"/>
      <c r="H45" s="52">
        <v>2767.51</v>
      </c>
      <c r="I45" s="53">
        <f t="shared" ref="I45:I77" si="1">+H45</f>
        <v>2767.51</v>
      </c>
      <c r="K45" s="51">
        <v>44008</v>
      </c>
      <c r="L45" s="101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100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100">
        <v>8</v>
      </c>
      <c r="H46" s="52">
        <v>2739.77</v>
      </c>
      <c r="I46" s="53">
        <f t="shared" si="1"/>
        <v>2739.77</v>
      </c>
      <c r="K46" s="54">
        <v>44028</v>
      </c>
      <c r="L46" s="100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1"/>
      <c r="C47" s="62">
        <v>2883.44</v>
      </c>
      <c r="D47" s="53">
        <f t="shared" si="0"/>
        <v>2883.44</v>
      </c>
      <c r="F47" s="54">
        <v>44086</v>
      </c>
      <c r="G47" s="101"/>
      <c r="H47" s="62">
        <v>2883.44</v>
      </c>
      <c r="I47" s="53">
        <f t="shared" si="1"/>
        <v>2883.44</v>
      </c>
      <c r="K47" s="54">
        <v>44086</v>
      </c>
      <c r="L47" s="101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100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100">
        <f>+G46+1</f>
        <v>9</v>
      </c>
      <c r="H48" s="52">
        <v>2723.67</v>
      </c>
      <c r="I48" s="53">
        <f t="shared" si="1"/>
        <v>2723.67</v>
      </c>
      <c r="K48" s="54">
        <v>44059</v>
      </c>
      <c r="L48" s="100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1"/>
      <c r="C49" s="63">
        <v>2748.73</v>
      </c>
      <c r="D49" s="53">
        <f t="shared" si="0"/>
        <v>2748.73</v>
      </c>
      <c r="F49" s="54">
        <v>44069</v>
      </c>
      <c r="G49" s="101"/>
      <c r="H49" s="63">
        <v>2748.73</v>
      </c>
      <c r="I49" s="53">
        <f t="shared" si="1"/>
        <v>2748.73</v>
      </c>
      <c r="K49" s="54">
        <v>44069</v>
      </c>
      <c r="L49" s="101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100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100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100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1"/>
      <c r="C51" s="55">
        <v>2732.47</v>
      </c>
      <c r="D51" s="53">
        <f t="shared" si="0"/>
        <v>2732.47</v>
      </c>
      <c r="F51" s="54">
        <v>44100</v>
      </c>
      <c r="G51" s="101"/>
      <c r="H51" s="55">
        <v>2732.47</v>
      </c>
      <c r="I51" s="53">
        <f t="shared" si="1"/>
        <v>2732.47</v>
      </c>
      <c r="K51" s="54">
        <v>44100</v>
      </c>
      <c r="L51" s="101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100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100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100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1"/>
      <c r="C53" s="55">
        <v>2716.22</v>
      </c>
      <c r="D53" s="53">
        <f t="shared" si="0"/>
        <v>2716.22</v>
      </c>
      <c r="F53" s="54">
        <v>44130</v>
      </c>
      <c r="G53" s="101"/>
      <c r="H53" s="55">
        <v>2716.22</v>
      </c>
      <c r="I53" s="53">
        <f t="shared" si="1"/>
        <v>2716.22</v>
      </c>
      <c r="K53" s="54">
        <v>44130</v>
      </c>
      <c r="L53" s="101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100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100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100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1"/>
      <c r="C55" s="55">
        <v>2669.86</v>
      </c>
      <c r="D55" s="53">
        <f t="shared" si="0"/>
        <v>2669.86</v>
      </c>
      <c r="F55" s="54">
        <v>44161</v>
      </c>
      <c r="G55" s="101"/>
      <c r="H55" s="55">
        <v>2669.86</v>
      </c>
      <c r="I55" s="53">
        <f t="shared" si="1"/>
        <v>2669.86</v>
      </c>
      <c r="K55" s="54">
        <v>44161</v>
      </c>
      <c r="L55" s="101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100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100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100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1"/>
      <c r="C57" s="55">
        <v>2653.92</v>
      </c>
      <c r="D57" s="53">
        <f t="shared" si="0"/>
        <v>2653.92</v>
      </c>
      <c r="F57" s="54">
        <v>44191</v>
      </c>
      <c r="G57" s="101"/>
      <c r="H57" s="55">
        <v>2653.92</v>
      </c>
      <c r="I57" s="53">
        <f t="shared" si="1"/>
        <v>2653.92</v>
      </c>
      <c r="K57" s="54">
        <v>44191</v>
      </c>
      <c r="L57" s="101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100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100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100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1"/>
      <c r="C59" s="55">
        <v>2637.98</v>
      </c>
      <c r="D59" s="53">
        <f t="shared" si="0"/>
        <v>2637.98</v>
      </c>
      <c r="F59" s="51">
        <v>44222</v>
      </c>
      <c r="G59" s="101"/>
      <c r="H59" s="55">
        <v>2637.98</v>
      </c>
      <c r="I59" s="53">
        <f t="shared" si="1"/>
        <v>2637.98</v>
      </c>
      <c r="K59" s="51">
        <v>44222</v>
      </c>
      <c r="L59" s="101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100">
        <f>+B58+1</f>
        <v>15</v>
      </c>
      <c r="C60" s="52">
        <v>2595.9</v>
      </c>
      <c r="D60" s="53">
        <f t="shared" si="0"/>
        <v>2595.9</v>
      </c>
      <c r="F60" s="54">
        <v>44243</v>
      </c>
      <c r="G60" s="100">
        <f>+G58+1</f>
        <v>15</v>
      </c>
      <c r="H60" s="52">
        <v>2595.9</v>
      </c>
      <c r="I60" s="53">
        <f t="shared" si="1"/>
        <v>2595.9</v>
      </c>
      <c r="K60" s="54">
        <v>44243</v>
      </c>
      <c r="L60" s="100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1"/>
      <c r="C61" s="55">
        <v>2622.03</v>
      </c>
      <c r="D61" s="53">
        <f t="shared" si="0"/>
        <v>2622.03</v>
      </c>
      <c r="F61" s="54">
        <v>44253</v>
      </c>
      <c r="G61" s="101"/>
      <c r="H61" s="55">
        <v>2622.03</v>
      </c>
      <c r="I61" s="53">
        <f t="shared" si="1"/>
        <v>2622.03</v>
      </c>
      <c r="K61" s="54">
        <v>44253</v>
      </c>
      <c r="L61" s="101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100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100">
        <v>1</v>
      </c>
      <c r="H62" s="52">
        <v>657493.74</v>
      </c>
      <c r="I62" s="53">
        <f t="shared" si="1"/>
        <v>657493.74</v>
      </c>
      <c r="K62" s="54">
        <v>44271</v>
      </c>
      <c r="L62" s="100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1"/>
      <c r="C63" s="55">
        <v>2868.52</v>
      </c>
      <c r="D63" s="53">
        <f t="shared" si="0"/>
        <v>2868.52</v>
      </c>
      <c r="F63" s="54">
        <v>44281</v>
      </c>
      <c r="G63" s="101"/>
      <c r="H63" s="55">
        <v>664835.72</v>
      </c>
      <c r="I63" s="53">
        <f t="shared" si="1"/>
        <v>664835.72</v>
      </c>
      <c r="K63" s="54">
        <v>44281</v>
      </c>
      <c r="L63" s="101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100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100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100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1"/>
      <c r="C65" s="55">
        <v>2849.83</v>
      </c>
      <c r="D65" s="53">
        <f t="shared" si="0"/>
        <v>2849.83</v>
      </c>
      <c r="F65" s="54">
        <v>44312</v>
      </c>
      <c r="G65" s="101"/>
      <c r="I65" s="53">
        <f>+AL63</f>
        <v>664835.75</v>
      </c>
      <c r="K65" s="54">
        <v>44312</v>
      </c>
      <c r="L65" s="101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100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100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100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1"/>
      <c r="C67" s="55">
        <v>2831.14</v>
      </c>
      <c r="D67" s="53">
        <f t="shared" si="0"/>
        <v>2831.14</v>
      </c>
      <c r="F67" s="54">
        <v>44342</v>
      </c>
      <c r="G67" s="101"/>
      <c r="H67" s="55">
        <v>664835.75</v>
      </c>
      <c r="I67" s="53">
        <f t="shared" si="1"/>
        <v>664835.75</v>
      </c>
      <c r="K67" s="54">
        <v>44342</v>
      </c>
      <c r="L67" s="101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100">
        <f>+B66+1</f>
        <v>19</v>
      </c>
      <c r="C68" s="52">
        <v>2781.99</v>
      </c>
      <c r="D68" s="53">
        <f>+C68</f>
        <v>2781.99</v>
      </c>
      <c r="F68" s="54">
        <v>44363</v>
      </c>
      <c r="G68" s="100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100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1"/>
      <c r="C69" s="55">
        <v>2812.45</v>
      </c>
      <c r="D69" s="53">
        <f>+C69</f>
        <v>2812.45</v>
      </c>
      <c r="F69" s="54">
        <v>44373</v>
      </c>
      <c r="G69" s="101"/>
      <c r="H69" s="55">
        <v>664835.75</v>
      </c>
      <c r="I69" s="53">
        <f t="shared" si="1"/>
        <v>664835.75</v>
      </c>
      <c r="K69" s="54">
        <v>44373</v>
      </c>
      <c r="L69" s="101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100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100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100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1"/>
      <c r="C71" s="55">
        <v>2793.76</v>
      </c>
      <c r="D71" s="53">
        <f t="shared" si="3"/>
        <v>2793.76</v>
      </c>
      <c r="F71" s="54">
        <v>44403</v>
      </c>
      <c r="G71" s="101"/>
      <c r="H71" s="55">
        <v>664835.75</v>
      </c>
      <c r="I71" s="53">
        <f t="shared" si="1"/>
        <v>664835.75</v>
      </c>
      <c r="K71" s="54">
        <v>44403</v>
      </c>
      <c r="L71" s="101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100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100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100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1"/>
      <c r="C73" s="55">
        <v>2775.07</v>
      </c>
      <c r="D73" s="53">
        <f t="shared" si="3"/>
        <v>2775.07</v>
      </c>
      <c r="F73" s="54">
        <v>44434</v>
      </c>
      <c r="G73" s="101"/>
      <c r="H73" s="55">
        <v>664835.75</v>
      </c>
      <c r="I73" s="53">
        <f t="shared" si="1"/>
        <v>664835.75</v>
      </c>
      <c r="K73" s="54">
        <v>44434</v>
      </c>
      <c r="L73" s="101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100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100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100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1"/>
      <c r="C75" s="55">
        <v>2756.38</v>
      </c>
      <c r="D75" s="53">
        <f t="shared" si="3"/>
        <v>2756.38</v>
      </c>
      <c r="F75" s="77">
        <v>44465</v>
      </c>
      <c r="G75" s="100"/>
      <c r="H75" s="78">
        <v>664835.75</v>
      </c>
      <c r="I75" s="79">
        <f t="shared" si="1"/>
        <v>664835.75</v>
      </c>
      <c r="K75" s="77">
        <v>44465</v>
      </c>
      <c r="L75" s="100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100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8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8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1"/>
      <c r="C77" s="55">
        <v>2737.69</v>
      </c>
      <c r="D77" s="53">
        <f t="shared" si="3"/>
        <v>2737.69</v>
      </c>
      <c r="F77" s="54">
        <v>44495</v>
      </c>
      <c r="G77" s="101"/>
      <c r="H77" s="55">
        <v>664835.75</v>
      </c>
      <c r="I77" s="81">
        <f t="shared" si="1"/>
        <v>664835.75</v>
      </c>
      <c r="K77" s="54">
        <v>44495</v>
      </c>
      <c r="L77" s="101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100">
        <f>+B76+1</f>
        <v>24</v>
      </c>
      <c r="C78" s="52">
        <v>2688.97</v>
      </c>
      <c r="D78" s="53">
        <f>+C78</f>
        <v>2688.97</v>
      </c>
      <c r="F78" s="73"/>
      <c r="G78" s="109"/>
      <c r="H78" s="75"/>
      <c r="I78" s="76"/>
    </row>
    <row r="79" spans="1:14" ht="24" customHeight="1" thickBot="1">
      <c r="A79" s="54">
        <v>44526</v>
      </c>
      <c r="B79" s="101"/>
      <c r="C79" s="55">
        <v>2719</v>
      </c>
      <c r="D79" s="53">
        <f>+C79</f>
        <v>2719</v>
      </c>
      <c r="F79" s="73"/>
      <c r="G79" s="109"/>
      <c r="H79" s="75"/>
      <c r="I79" s="76"/>
    </row>
    <row r="80" spans="1:14" ht="24" customHeight="1" thickBot="1">
      <c r="A80" s="54">
        <v>44546</v>
      </c>
      <c r="B80" s="100">
        <f>+B78+1</f>
        <v>25</v>
      </c>
      <c r="C80" s="52">
        <v>2670.49</v>
      </c>
      <c r="D80" s="53">
        <f>+C80</f>
        <v>2670.49</v>
      </c>
      <c r="F80" s="73"/>
      <c r="G80" s="109"/>
      <c r="H80" s="75"/>
      <c r="I80" s="76"/>
    </row>
    <row r="81" spans="1:11" ht="24" customHeight="1">
      <c r="A81" s="54">
        <v>44556</v>
      </c>
      <c r="B81" s="101"/>
      <c r="C81" s="55">
        <v>2700.31</v>
      </c>
      <c r="D81" s="53">
        <f>+C81</f>
        <v>2700.31</v>
      </c>
      <c r="F81" s="73"/>
      <c r="G81" s="109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2023-05-31T13:17:32Z</cp:lastPrinted>
  <dcterms:created xsi:type="dcterms:W3CDTF">2003-02-06T11:48:49Z</dcterms:created>
  <dcterms:modified xsi:type="dcterms:W3CDTF">2023-06-26T15:29:00Z</dcterms:modified>
</cp:coreProperties>
</file>